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.kotynia\Desktop\chemia II,III,IV kw 2016\"/>
    </mc:Choice>
  </mc:AlternateContent>
  <bookViews>
    <workbookView xWindow="120" yWindow="120" windowWidth="19320" windowHeight="9975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Z30" i="1" l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7" i="1"/>
  <c r="Z8" i="1" l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7" i="1"/>
  <c r="Z50" i="1" l="1"/>
  <c r="Z51" i="1" s="1"/>
</calcChain>
</file>

<file path=xl/sharedStrings.xml><?xml version="1.0" encoding="utf-8"?>
<sst xmlns="http://schemas.openxmlformats.org/spreadsheetml/2006/main" count="157" uniqueCount="110">
  <si>
    <t>LP</t>
  </si>
  <si>
    <t>Opis istotnych cech</t>
  </si>
  <si>
    <t>Oferowany typ asortymentu – nazwa*</t>
  </si>
  <si>
    <t>Środek do codziennego mycia i konserwacji podłóg, koncentrat, przeznaczony do czyszczenia powierzchni wodoodpornych, ulega biologicznemu rozkładowi, nie powoduje uczuleń, wartość ph-7, op. 1L</t>
  </si>
  <si>
    <t>Środek do codziennego mycia i konserwacji podłóg, koncentrat, przeznaczony do czyszczenia powierzchni wodoodpornych, ulega biologicznemu rozkładowi, nie powoduje uczuleń, wartość ph-7, op. 10 L</t>
  </si>
  <si>
    <t>Silny, środek do czyszczenia wszystkich powierzchni zabrudzonych tłuszczami, białkami i olejem, op. 10 l</t>
  </si>
  <si>
    <t>Odświeżacz do toalet o świeżym długotrwałym zapachu, op. 1 l</t>
  </si>
  <si>
    <t>Tabletki 3-fazowe do czyszczenia i odkamieniania rur odpływowych i urządzeń sanitarnych,  samodzielnie czyszczące po umieszczeniu w stojącej wodzie , szybko rozpuszczające osad z wapnia i warstwy brudu w trudno dostępnych miejscach, usuwające nieprzyjemny zapach, o przyjemnym zapachu, op. 400 g</t>
  </si>
  <si>
    <t>Środek do czyszczenia miejscowego powierzchni wykonanych z tworzyw sztucznych i metalu, odpornych na rozpuszczalniki, o silnych właściwościach rozpuszczających barwniki, usuwający zabrudzenia z ołówka, długopisu i tłuszczów, op. 0,5 l</t>
  </si>
  <si>
    <t>Środek czyszcący do wszystkich powierzchni odpornych na działanie wody, rozpuszczający tłuszcze z mikroemulsją , usuwający plamy z atramentu i długopisu, do mycia ręcznego i maszynowego. op. 10 l</t>
  </si>
  <si>
    <t>Środek czyszcący do wszystkich powierzchni odpornych na działanie wody, rozpuszczający tłuszcze z mikroemulsją , usuwający plamy z atramentu i długopisu, do mycia ręcznego i maszynowego. op. 1 l</t>
  </si>
  <si>
    <t>Środek do gruntowego czyszczenia i usuwania nawarstwionych powłok polimerowych z powierzchni woodoodpornych wrażliwych na alkalia,  o nie drażniacym zapachu, do mycia ręcznego i maszynowego. op. 10 l</t>
  </si>
  <si>
    <t>Środek do pielęgnacji lakierowanych parkietów i laminatów nadający połysk o neutralnym pH. op. 10 l</t>
  </si>
  <si>
    <t>Płyn do maszynowego i ręcznego czyszczenia powierzchni, silnie odtłuszczający, pozostawiający na powierzchni antystatyczną powłokę, która chroni przed ponownym zabrudzeniem. op. 10l</t>
  </si>
  <si>
    <t>Środek do gruntownego czyszczenia urządzeń sanitarnych, (koncentrat, przeznaczony do usuwania starych nawarstwionych zabrudzeń. op. 1L</t>
  </si>
  <si>
    <t>Profesjonalny środek       do doczyszczania                i usuwania polimeru, op. 10l</t>
  </si>
  <si>
    <t>Zamawiana
 jednostka 
miary</t>
  </si>
  <si>
    <t xml:space="preserve">szt. </t>
  </si>
  <si>
    <t>Środek do pielęgnacji i czyszczenia wsystkich rodzajów podłóg zmywalnych, zabezpieczający przed ponownym zabrudzeniem do mycia ręcznego i maszynowego, op. 10 l</t>
  </si>
  <si>
    <t>Środek do powlekania podłóg, odporny na ścieranie i środki dezynfekujące, antyposlizgowy, nadajacy połysk, op. 10 l</t>
  </si>
  <si>
    <t xml:space="preserve">Środek do utrzymywania czystości i pielegnacji podłóg wodoodpornych oraz pokrytych powloką zabiezpieczającą np.. PCV, linoleum, guma, ceramika, kamień. Nie powodujący nadbudowy kolejnych warstw, szybko schnący, op. 1 L </t>
  </si>
  <si>
    <t>ILOŚĆ</t>
  </si>
  <si>
    <t>OPIS PRZEDMIOTU ZAMÓWIENIA - CENNIK</t>
  </si>
  <si>
    <t>Środek myjący do urządzeń sanitarnych, koncentrat, ph-1, przeznaczony m.in.  do powierzchni odpornych na działanie kwasów, ulega biologicznemu rozkładowi, usuwa osady wapniowe, resztki mydła, nie powoduje uczuleń, zawiera w składzie kwas amidosulfonowy, op. 10l</t>
  </si>
  <si>
    <t>Środek o działaniu Aktywnej piany, przeznaczony do mycia wszelkich powierzchni gładkich: szyb i ram okiennych, luster,  umywalek, powierzchni z tworzywa itp. Usuwa tłuszcz, brud, kurz. Nie pozostawia smug ani zacieków. Pozostawia świeży, cytrynowy zapach, op. 1000 ml.</t>
  </si>
  <si>
    <t>Filtr dezodorujący do pisuaru - wkładka zapachowa do pisuaru czyszcząca i eliminuująca nieprzyjemny zapach przez wydzielanie enzymatycznych bakterii, zakrywająca odpływ zabezpieczając go prewencyjnie przed zatkaniem, zmniejszająca rozprysk.</t>
  </si>
  <si>
    <t>Środek usuwający powłoki polimerowe, wzmacniający działanie innych środków do usuwania nawarstwionych powłok polimerowych, do wszystkich podłóg odpornych na działanie wodY i rozpuszczalników, w przypadku wzmacniania działania innych środków nie zmienia wartości pH, op. 10 l</t>
  </si>
  <si>
    <r>
      <t xml:space="preserve">Cena jednostkowa
 </t>
    </r>
    <r>
      <rPr>
        <b/>
        <u/>
        <sz val="8"/>
        <color indexed="8"/>
        <rFont val="Arial"/>
        <family val="2"/>
        <charset val="238"/>
      </rPr>
      <t>NETTO</t>
    </r>
    <r>
      <rPr>
        <b/>
        <sz val="8"/>
        <color indexed="8"/>
        <rFont val="Arial"/>
        <family val="2"/>
        <charset val="238"/>
      </rPr>
      <t xml:space="preserve"> w PLN</t>
    </r>
  </si>
  <si>
    <r>
      <t xml:space="preserve">Łączna cena </t>
    </r>
    <r>
      <rPr>
        <b/>
        <u/>
        <sz val="8"/>
        <color indexed="8"/>
        <rFont val="Arial"/>
        <family val="2"/>
        <charset val="238"/>
      </rPr>
      <t>NETTO</t>
    </r>
    <r>
      <rPr>
        <b/>
        <sz val="8"/>
        <color indexed="8"/>
        <rFont val="Arial"/>
        <family val="2"/>
        <charset val="238"/>
      </rPr>
      <t xml:space="preserve">
 asortymentu w PLN 
(iloczyn wartości 
poszczególnych wierszy
 kolumny 5 i 6)</t>
    </r>
  </si>
  <si>
    <t>PREPARAT DO DEZYNFEKCJI PLACÓWEK OPIEKI ZDROWOTNEJ, SZPITALI, PŁYWALNI. Skutecznie niszczący wirusy, grzyby, bakterie łącznie z prątkami gruźlicy. Główny składnik aktywny: kwas nadoctowy o zawartości 1,0-1,4 %, który w roztworach użytkowych ulega samorozkładowi, nie tworząc substancji szkodliwych i toksycznych. Preparat nie zawiera związków chloru, fenoli oraz aldehydów. o gęstości 1,05-1,08 g/cm3, ph koncentratu ok 2, op. 5l</t>
  </si>
  <si>
    <t>STERIDIAL P</t>
  </si>
  <si>
    <t>POLYDET</t>
  </si>
  <si>
    <t>PREMIUM NR 1 CLASSIC</t>
  </si>
  <si>
    <t>TRIGOMAT BRILLANT</t>
  </si>
  <si>
    <t>FOSGALIT</t>
  </si>
  <si>
    <t>ORO PRODUKT GLAS RAIN/GLAS REIN AKTYWNA PIANA</t>
  </si>
  <si>
    <t>ODŚWIEŻACZ NR 1 CLASSIC</t>
  </si>
  <si>
    <t>PURINA</t>
  </si>
  <si>
    <t>TISCH-FIT</t>
  </si>
  <si>
    <t>BLUE STAR</t>
  </si>
  <si>
    <t>WAWE</t>
  </si>
  <si>
    <t>PREMIUM NR 3</t>
  </si>
  <si>
    <t>BLIZZARD</t>
  </si>
  <si>
    <t>TERRANO</t>
  </si>
  <si>
    <t>ALKODET</t>
  </si>
  <si>
    <t>SANIVEX/PRESTICID</t>
  </si>
  <si>
    <t>LIN COMPACT/TERRANO</t>
  </si>
  <si>
    <t>UNI POLYMER/PREMIUM 4</t>
  </si>
  <si>
    <t>TRIO WC TABS</t>
  </si>
  <si>
    <r>
      <t xml:space="preserve">Uniwersalny, neutralny i skoncentrowany środek gruntownie czyszczący o szerkim zastosowaniu, nie uszkadzajacy czyszczonej powierzchni i skóry, o działaniu dezodorujacym i swiezym zapachu, op. </t>
    </r>
    <r>
      <rPr>
        <b/>
        <sz val="8"/>
        <rFont val="Arial"/>
        <family val="2"/>
        <charset val="238"/>
      </rPr>
      <t>1l</t>
    </r>
  </si>
  <si>
    <t xml:space="preserve">Modulan </t>
  </si>
  <si>
    <t>łącznie netto</t>
  </si>
  <si>
    <t>PREMIUM NR1 PLUS</t>
  </si>
  <si>
    <t>Środek do bieżącego mycia ścian, posadzek, armatury, również chromowanej, skutecznie usuwający osady z wapnia. Z łatwością usuwający kamień, rdzę, zabrudzenia pochodzenia tłuszczowego, mydło wapniowe, zaprawę cementową. OP. 1L</t>
  </si>
  <si>
    <t>Żołnierska</t>
  </si>
  <si>
    <t xml:space="preserve">CHEMIA PROFESJONALNA </t>
  </si>
  <si>
    <t>łącznie brutto</t>
  </si>
  <si>
    <t>szczerbcowa II kw</t>
  </si>
  <si>
    <t>szczerbcowa III kw</t>
  </si>
  <si>
    <t>szczerbcowa IV kw</t>
  </si>
  <si>
    <t>pobożnego II kw</t>
  </si>
  <si>
    <t>pobożnego III kw</t>
  </si>
  <si>
    <t>pobożnego IV kw</t>
  </si>
  <si>
    <t>pływalnia IV kw</t>
  </si>
  <si>
    <t>pasat II kw</t>
  </si>
  <si>
    <t>pasat III kw</t>
  </si>
  <si>
    <t>pasat IV kw</t>
  </si>
  <si>
    <t>pielęgnujący środek czyszczący, nie zostawiający zmóg z możłiwością zastosowania w automatach czyszczących o cytrynowym zapachu, do mycia ręcznego i maszynowego op. 10l</t>
  </si>
  <si>
    <t>Sensative Lemon</t>
  </si>
  <si>
    <t>korab II kw</t>
  </si>
  <si>
    <t>korab III kw</t>
  </si>
  <si>
    <t>korab IV</t>
  </si>
  <si>
    <t>odpieniacz ph. 4,5, op. 10l</t>
  </si>
  <si>
    <t>środek do czyszczenia i pięlegnacji, poleruje i chroni wszytskie powierzchnie ze stali szlachetnej w jednym cyklu pracy- op. 0,5l</t>
  </si>
  <si>
    <t>Prestan Steinles Steel</t>
  </si>
  <si>
    <t>Willowa</t>
  </si>
  <si>
    <t>Premium nr 2</t>
  </si>
  <si>
    <t>środek do bieżącego czyszczenia, nie zostawiający smug, zapobiega powstawaniu złogów wapiennych, lekko kwaśne ph, op. 10l</t>
  </si>
  <si>
    <t>od Wały II kw</t>
  </si>
  <si>
    <t>OD Wały III kw</t>
  </si>
  <si>
    <t>OD Wały IV kw</t>
  </si>
  <si>
    <t>pielęgnujący środek czyszczący, nie zostawiający zmóg z możłiwością zastosowania w automatach czyszczących o cytrynowym zapachu, do mycia ręcznego i maszynowego op. 1l</t>
  </si>
  <si>
    <t>środa do udrażania rur, utrzymujący odpływ w czystości o szybkim działaniu do czyszczenia i udrażniania wszytskich rodzajów zatkanych odpływów, usuwający zatory z własów, waty, papieru i odpadków kuchennych, op. 600 g</t>
  </si>
  <si>
    <t>Druidox</t>
  </si>
  <si>
    <t>odświażacz powietrza do wsyztskich pomieszczeń, usuwający nieprzyjemne zapachy, utrzymujący długo świeży zapach, op. 1l</t>
  </si>
  <si>
    <t>Long Life Deo</t>
  </si>
  <si>
    <t>Presto</t>
  </si>
  <si>
    <t>emulsja woskowo-olejowa do czyszcenia i pielegnacji. Usuwa plamy po alkoholu i wodzie, odciski palców oraz inne zabrudzenia. Przeznaczony do mebli i boazerii z drewna o powierzchni fornirowanej, impregnowanej, lakierowanej lub lazurowanej oraz do powierzchni z tworzywa sztucznego. Pozostawia świeżą powłokę i połysk, op. 750 ml</t>
  </si>
  <si>
    <t>Hurrican/ Tanagrs</t>
  </si>
  <si>
    <t>alakaliczny środek do gruntownego czyszcenia, usuwający trudne do usunięcia osady i tłuszcze, do mycia ręcznego i maszynowego op. 10 l</t>
  </si>
  <si>
    <t>środek do powlekania PCV, tworzyw sztucznych, kamienia, zagruntowanego linoleum, płytek podłogowych, lakierowanego parkietu, op. 10l</t>
  </si>
  <si>
    <t>Super Lastic Metalic</t>
  </si>
  <si>
    <t>wysokoalkaliczny środek do gruntownego czyszczenia wszytskich powierzchni gładkich, twardych i/lub mikroporowatych odpornych na wodę i alkalia np.. Płytek gresowych, płytek antypoślizgowych, posadzek betonowych, cegły. Produkt do mycia maszynowego i ręcznego. Szybko i gruntownie usuwający zabrudzenia z porów, op. 10 l</t>
  </si>
  <si>
    <t>Nitor</t>
  </si>
  <si>
    <t>Premium nr 3</t>
  </si>
  <si>
    <t>Środek do pielęgnacji lakierowanych parkietów i laminatów nadający połysk o neutralnym pH. op. 1 l</t>
  </si>
  <si>
    <t>środek do bieżącego czyszczenia, nie zostawiający smug, zapobiega powstawaniu złogów wapiennych, lekko kwaśne ph, op. 1 l</t>
  </si>
  <si>
    <t>silny, uniwersalny środek czyszcący do wszytskich powierzchni zmywalnych zawierający salmiak, usuwający wszytskie zabrudzenia m.in.. Oleje, tłuszcze i osady, op. 10 l</t>
  </si>
  <si>
    <t>Alpha</t>
  </si>
  <si>
    <t xml:space="preserve">Środek do gruntownego czyszczenia "na sucho" podłóg wykonanych z tworzyw sztucznych, parkietów, desek podłogowych, linoleum, zywicy epoksydowej, op 5 l </t>
  </si>
  <si>
    <t>Solex</t>
  </si>
  <si>
    <t xml:space="preserve">Antystatyczny środek pielęgnacyjno-czyszczenia, odpowiedni do wszystkich powierzchni wykonanych z PCV, linoleum, poliolefin, powierzchni gumowych, op. 10 l </t>
  </si>
  <si>
    <t>Severa SKY</t>
  </si>
  <si>
    <t>Środek do pielęgnacji i czyszczenia wsystkich rodzajów podłóg zmywalnych, zabezpieczający przed ponownym zabrudzeniem do mycia ręcznego i maszynowego, op. 1 l</t>
  </si>
  <si>
    <t>Środek do czyszczenia i pielęgnacji; poleruje i chroni wszystkie powierzchnie ze stali szlachetnej w jednym cyklu pracy. Przy regularnym stosowaniu zabezpiecza przed szybkim ponownym zabrudzeniem. Środek pozostawia błyszczącą powłokę ochronną, która zapobiega pozostawianiu śladów palców, op. 0,5L</t>
  </si>
  <si>
    <t>PRESTAN STAINLESS STEEL</t>
  </si>
  <si>
    <t xml:space="preserve">Antypoślizgowy środek myjąco-pielęgnujący. Środek o silnych właściwościach myjących, zawierający komponenty pielęgnacyjne. Przeznaczony jest do utrzymywania czystości wszystkich wodoodpornych powierzchni podłogowych, zabezpieczonych i niezabezpieczonych. Możliwość mycia ręcznego oraz w automatach czyszcząco-zbierających (nie pieni się). Posiada przyjemny cytrynowy zapach i jest przyjazny dla skóry rąk. Czyszczonej powierzchni nadaje połysk i nie powoduje nadbudowy kolejnych warstw. </t>
  </si>
  <si>
    <t>KLAR CITRO</t>
  </si>
  <si>
    <t>Szybko działający środek czyszczący oparty na wysoce efektywnym kwasie amidosulfonowym. Skutecznie usuwa kamień, osady z mydła i moczu. Do stosowania na wszystkich kwaso- i wodoodpornych powierzchniach w obszarze sanitarnym Np.: czyszczenie płytek podłogowych i ściennych, urządzeń sanitarnych wykonanych z ceramiki i stali nierdzewnej.</t>
  </si>
  <si>
    <t>PREMIUM NR 1 VISKOS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</si>
</sst>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zcionka tekstu podstawowego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1"/>
      <color indexed="8"/>
      <name val="Czcionka tekstu podstawowego"/>
      <charset val="238"/>
    </font>
    <font>
      <sz val="8"/>
      <name val="Czcionka tekstu podstawowego"/>
      <family val="2"/>
      <charset val="238"/>
    </font>
    <font>
      <b/>
      <sz val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u/>
      <sz val="8"/>
      <color indexed="8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b/>
      <sz val="8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sz val="11"/>
      <color indexed="8"/>
      <name val="Czcionka tekstu podstawowego"/>
      <charset val="238"/>
    </font>
    <font>
      <b/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49" fontId="8" fillId="0" borderId="0" xfId="0" applyNumberFormat="1" applyFont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 wrapText="1"/>
    </xf>
    <xf numFmtId="1" fontId="2" fillId="0" borderId="3" xfId="0" applyNumberFormat="1" applyFont="1" applyBorder="1" applyAlignment="1">
      <alignment wrapText="1"/>
    </xf>
    <xf numFmtId="1" fontId="2" fillId="0" borderId="3" xfId="0" applyNumberFormat="1" applyFont="1" applyBorder="1" applyAlignment="1">
      <alignment horizontal="left" wrapText="1"/>
    </xf>
    <xf numFmtId="1" fontId="9" fillId="0" borderId="2" xfId="0" applyNumberFormat="1" applyFont="1" applyBorder="1" applyAlignment="1">
      <alignment horizontal="center" wrapText="1"/>
    </xf>
    <xf numFmtId="1" fontId="9" fillId="0" borderId="4" xfId="0" applyNumberFormat="1" applyFont="1" applyBorder="1" applyAlignment="1">
      <alignment horizontal="center" wrapText="1"/>
    </xf>
    <xf numFmtId="0" fontId="10" fillId="0" borderId="0" xfId="0" applyFont="1"/>
    <xf numFmtId="0" fontId="11" fillId="0" borderId="0" xfId="0" applyFont="1" applyAlignment="1">
      <alignment wrapText="1"/>
    </xf>
    <xf numFmtId="1" fontId="12" fillId="0" borderId="3" xfId="0" applyNumberFormat="1" applyFont="1" applyBorder="1"/>
    <xf numFmtId="0" fontId="13" fillId="0" borderId="0" xfId="0" applyFont="1" applyAlignment="1"/>
    <xf numFmtId="0" fontId="14" fillId="0" borderId="0" xfId="0" applyFont="1" applyAlignment="1"/>
    <xf numFmtId="1" fontId="1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wrapText="1"/>
    </xf>
    <xf numFmtId="1" fontId="12" fillId="0" borderId="5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0" fontId="15" fillId="0" borderId="0" xfId="0" applyFont="1"/>
    <xf numFmtId="1" fontId="2" fillId="0" borderId="3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vertical="center" wrapText="1"/>
    </xf>
    <xf numFmtId="1" fontId="1" fillId="0" borderId="3" xfId="0" applyNumberFormat="1" applyFont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1" fontId="6" fillId="0" borderId="3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vertical="center"/>
    </xf>
    <xf numFmtId="2" fontId="0" fillId="0" borderId="3" xfId="0" applyNumberFormat="1" applyBorder="1" applyAlignment="1">
      <alignment vertical="center"/>
    </xf>
    <xf numFmtId="1" fontId="1" fillId="0" borderId="6" xfId="0" applyNumberFormat="1" applyFont="1" applyFill="1" applyBorder="1" applyAlignment="1">
      <alignment horizontal="left" vertical="center" wrapText="1"/>
    </xf>
    <xf numFmtId="1" fontId="12" fillId="0" borderId="6" xfId="0" applyNumberFormat="1" applyFont="1" applyBorder="1"/>
    <xf numFmtId="2" fontId="0" fillId="0" borderId="6" xfId="0" applyNumberFormat="1" applyFont="1" applyBorder="1" applyAlignment="1">
      <alignment vertical="center"/>
    </xf>
    <xf numFmtId="0" fontId="9" fillId="2" borderId="3" xfId="0" applyFont="1" applyFill="1" applyBorder="1" applyAlignment="1">
      <alignment wrapText="1"/>
    </xf>
    <xf numFmtId="1" fontId="2" fillId="0" borderId="6" xfId="0" applyNumberFormat="1" applyFont="1" applyBorder="1" applyAlignment="1">
      <alignment horizontal="center" vertical="center" wrapText="1"/>
    </xf>
    <xf numFmtId="1" fontId="12" fillId="0" borderId="7" xfId="0" applyNumberFormat="1" applyFont="1" applyBorder="1"/>
    <xf numFmtId="0" fontId="16" fillId="0" borderId="3" xfId="0" applyFont="1" applyFill="1" applyBorder="1" applyAlignment="1">
      <alignment wrapText="1"/>
    </xf>
    <xf numFmtId="1" fontId="5" fillId="0" borderId="2" xfId="0" applyNumberFormat="1" applyFont="1" applyFill="1" applyBorder="1" applyAlignment="1">
      <alignment horizontal="center" wrapText="1"/>
    </xf>
    <xf numFmtId="1" fontId="1" fillId="0" borderId="2" xfId="0" applyNumberFormat="1" applyFont="1" applyFill="1" applyBorder="1" applyAlignment="1">
      <alignment horizontal="center" wrapText="1"/>
    </xf>
    <xf numFmtId="0" fontId="0" fillId="0" borderId="0" xfId="0" applyBorder="1"/>
    <xf numFmtId="1" fontId="1" fillId="0" borderId="0" xfId="0" applyNumberFormat="1" applyFont="1" applyBorder="1" applyAlignment="1">
      <alignment horizontal="center" wrapText="1"/>
    </xf>
    <xf numFmtId="0" fontId="0" fillId="0" borderId="0" xfId="0" applyBorder="1" applyAlignment="1"/>
    <xf numFmtId="0" fontId="0" fillId="0" borderId="3" xfId="0" applyBorder="1"/>
    <xf numFmtId="2" fontId="0" fillId="0" borderId="3" xfId="0" applyNumberFormat="1" applyBorder="1"/>
    <xf numFmtId="0" fontId="0" fillId="0" borderId="3" xfId="0" applyBorder="1" applyAlignment="1"/>
    <xf numFmtId="2" fontId="0" fillId="0" borderId="3" xfId="0" applyNumberFormat="1" applyBorder="1" applyAlignment="1"/>
    <xf numFmtId="0" fontId="16" fillId="0" borderId="6" xfId="0" applyFont="1" applyFill="1" applyBorder="1" applyAlignment="1">
      <alignment wrapText="1" shrinkToFit="1"/>
    </xf>
    <xf numFmtId="0" fontId="1" fillId="0" borderId="3" xfId="0" applyFont="1" applyFill="1" applyBorder="1" applyAlignment="1">
      <alignment wrapText="1" shrinkToFit="1"/>
    </xf>
    <xf numFmtId="1" fontId="2" fillId="0" borderId="3" xfId="0" applyNumberFormat="1" applyFont="1" applyBorder="1"/>
    <xf numFmtId="0" fontId="1" fillId="3" borderId="3" xfId="0" applyFont="1" applyFill="1" applyBorder="1" applyAlignment="1">
      <alignment wrapText="1"/>
    </xf>
    <xf numFmtId="1" fontId="2" fillId="3" borderId="3" xfId="0" applyNumberFormat="1" applyFont="1" applyFill="1" applyBorder="1" applyAlignment="1">
      <alignment horizontal="center" vertical="center" wrapText="1"/>
    </xf>
    <xf numFmtId="1" fontId="6" fillId="3" borderId="3" xfId="0" applyNumberFormat="1" applyFont="1" applyFill="1" applyBorder="1" applyAlignment="1">
      <alignment horizontal="center" vertical="center" wrapText="1"/>
    </xf>
    <xf numFmtId="1" fontId="6" fillId="3" borderId="3" xfId="0" applyNumberFormat="1" applyFont="1" applyFill="1" applyBorder="1" applyAlignment="1">
      <alignment horizontal="center" vertical="center"/>
    </xf>
    <xf numFmtId="1" fontId="1" fillId="3" borderId="3" xfId="0" applyNumberFormat="1" applyFont="1" applyFill="1" applyBorder="1" applyAlignment="1">
      <alignment horizontal="left" vertical="center" wrapText="1"/>
    </xf>
    <xf numFmtId="1" fontId="2" fillId="3" borderId="3" xfId="0" applyNumberFormat="1" applyFont="1" applyFill="1" applyBorder="1" applyAlignment="1">
      <alignment horizontal="left" wrapText="1"/>
    </xf>
    <xf numFmtId="0" fontId="19" fillId="3" borderId="3" xfId="0" applyFont="1" applyFill="1" applyBorder="1" applyAlignment="1">
      <alignment horizontal="left" wrapText="1"/>
    </xf>
    <xf numFmtId="0" fontId="18" fillId="3" borderId="3" xfId="0" applyFont="1" applyFill="1" applyBorder="1" applyAlignment="1">
      <alignment wrapText="1"/>
    </xf>
    <xf numFmtId="1" fontId="2" fillId="3" borderId="3" xfId="0" applyNumberFormat="1" applyFont="1" applyFill="1" applyBorder="1" applyAlignment="1">
      <alignment wrapText="1"/>
    </xf>
    <xf numFmtId="0" fontId="20" fillId="0" borderId="3" xfId="0" applyFont="1" applyBorder="1" applyAlignment="1">
      <alignment wrapText="1"/>
    </xf>
    <xf numFmtId="1" fontId="2" fillId="3" borderId="3" xfId="0" applyNumberFormat="1" applyFont="1" applyFill="1" applyBorder="1"/>
    <xf numFmtId="0" fontId="1" fillId="3" borderId="3" xfId="0" applyFont="1" applyFill="1" applyBorder="1" applyAlignment="1">
      <alignment wrapText="1" shrinkToFit="1"/>
    </xf>
    <xf numFmtId="0" fontId="18" fillId="3" borderId="3" xfId="0" applyFont="1" applyFill="1" applyBorder="1" applyAlignment="1">
      <alignment vertical="center" wrapText="1"/>
    </xf>
    <xf numFmtId="0" fontId="17" fillId="0" borderId="0" xfId="0" applyFont="1" applyAlignment="1">
      <alignment horizontal="right" wrapText="1"/>
    </xf>
    <xf numFmtId="0" fontId="17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8"/>
  <sheetViews>
    <sheetView tabSelected="1" zoomScaleNormal="100" workbookViewId="0">
      <pane xSplit="4" ySplit="7" topLeftCell="E8" activePane="bottomRight" state="frozen"/>
      <selection pane="topRight" activeCell="F1" sqref="F1"/>
      <selection pane="bottomLeft" activeCell="A7" sqref="A7"/>
      <selection pane="bottomRight" activeCell="Y8" sqref="Y8"/>
    </sheetView>
  </sheetViews>
  <sheetFormatPr defaultRowHeight="15"/>
  <cols>
    <col min="1" max="1" width="2.375" hidden="1" customWidth="1"/>
    <col min="2" max="2" width="9" style="2"/>
    <col min="3" max="3" width="40" customWidth="1"/>
    <col min="4" max="4" width="13.25" customWidth="1"/>
    <col min="5" max="5" width="8.625" style="2" bestFit="1" customWidth="1"/>
    <col min="6" max="23" width="8.625" style="2" hidden="1" customWidth="1"/>
    <col min="24" max="24" width="7.25" style="4" customWidth="1"/>
    <col min="25" max="25" width="13.375" bestFit="1" customWidth="1"/>
    <col min="26" max="26" width="18" customWidth="1"/>
  </cols>
  <sheetData>
    <row r="1" spans="1:26" ht="30.75" customHeight="1"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spans="1:26" ht="30.75" customHeight="1">
      <c r="B2" s="63" t="s">
        <v>55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</row>
    <row r="3" spans="1:26" ht="30.75" customHeight="1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</row>
    <row r="4" spans="1:26" ht="15.75" thickBot="1">
      <c r="C4" s="20" t="s">
        <v>22</v>
      </c>
      <c r="Z4" s="3"/>
    </row>
    <row r="5" spans="1:26" ht="68.25" thickBot="1">
      <c r="B5" s="5" t="s">
        <v>0</v>
      </c>
      <c r="C5" s="6" t="s">
        <v>1</v>
      </c>
      <c r="D5" s="37" t="s">
        <v>2</v>
      </c>
      <c r="E5" s="9" t="s">
        <v>16</v>
      </c>
      <c r="F5" s="39" t="s">
        <v>57</v>
      </c>
      <c r="G5" s="39" t="s">
        <v>58</v>
      </c>
      <c r="H5" s="39" t="s">
        <v>59</v>
      </c>
      <c r="I5" s="39" t="s">
        <v>60</v>
      </c>
      <c r="J5" s="39" t="s">
        <v>61</v>
      </c>
      <c r="K5" s="39" t="s">
        <v>62</v>
      </c>
      <c r="L5" s="39" t="s">
        <v>63</v>
      </c>
      <c r="M5" s="39" t="s">
        <v>64</v>
      </c>
      <c r="N5" s="39" t="s">
        <v>65</v>
      </c>
      <c r="O5" s="39" t="s">
        <v>66</v>
      </c>
      <c r="P5" s="39" t="s">
        <v>69</v>
      </c>
      <c r="Q5" s="39" t="s">
        <v>70</v>
      </c>
      <c r="R5" s="39" t="s">
        <v>71</v>
      </c>
      <c r="S5" s="39" t="s">
        <v>54</v>
      </c>
      <c r="T5" s="39" t="s">
        <v>75</v>
      </c>
      <c r="U5" s="39" t="s">
        <v>78</v>
      </c>
      <c r="V5" s="39" t="s">
        <v>79</v>
      </c>
      <c r="W5" s="39" t="s">
        <v>80</v>
      </c>
      <c r="X5" s="36" t="s">
        <v>21</v>
      </c>
      <c r="Y5" s="9" t="s">
        <v>27</v>
      </c>
      <c r="Z5" s="10" t="s">
        <v>28</v>
      </c>
    </row>
    <row r="6" spans="1:26" ht="14.25">
      <c r="B6" s="16">
        <v>1</v>
      </c>
      <c r="C6" s="17">
        <v>2</v>
      </c>
      <c r="D6" s="17">
        <v>3</v>
      </c>
      <c r="E6" s="17">
        <v>4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>
        <v>5</v>
      </c>
      <c r="Y6" s="18">
        <v>6</v>
      </c>
      <c r="Z6" s="19">
        <v>7</v>
      </c>
    </row>
    <row r="7" spans="1:26" ht="58.5" customHeight="1">
      <c r="A7" s="1"/>
      <c r="B7" s="21">
        <v>1</v>
      </c>
      <c r="C7" s="23" t="s">
        <v>3</v>
      </c>
      <c r="D7" s="7" t="s">
        <v>44</v>
      </c>
      <c r="E7" s="22" t="s">
        <v>17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>
        <v>12</v>
      </c>
      <c r="V7" s="22">
        <v>12</v>
      </c>
      <c r="W7" s="22">
        <v>12</v>
      </c>
      <c r="X7" s="26">
        <f>SUM(F7:W7)</f>
        <v>36</v>
      </c>
      <c r="Y7" s="27"/>
      <c r="Z7" s="28">
        <f>Y7*X7</f>
        <v>0</v>
      </c>
    </row>
    <row r="8" spans="1:26" ht="58.5" customHeight="1">
      <c r="A8" s="1"/>
      <c r="B8" s="22">
        <v>2</v>
      </c>
      <c r="C8" s="23" t="s">
        <v>4</v>
      </c>
      <c r="D8" s="7" t="s">
        <v>44</v>
      </c>
      <c r="E8" s="22" t="s">
        <v>17</v>
      </c>
      <c r="F8" s="22"/>
      <c r="G8" s="22"/>
      <c r="H8" s="22"/>
      <c r="I8" s="22"/>
      <c r="J8" s="22"/>
      <c r="K8" s="22"/>
      <c r="L8" s="22"/>
      <c r="M8" s="22"/>
      <c r="N8" s="22">
        <v>2</v>
      </c>
      <c r="O8" s="22">
        <v>1</v>
      </c>
      <c r="P8" s="22">
        <v>4</v>
      </c>
      <c r="Q8" s="22">
        <v>4</v>
      </c>
      <c r="R8" s="22">
        <v>4</v>
      </c>
      <c r="S8" s="22"/>
      <c r="T8" s="22">
        <v>5</v>
      </c>
      <c r="U8" s="22">
        <v>2</v>
      </c>
      <c r="V8" s="22">
        <v>2</v>
      </c>
      <c r="W8" s="22">
        <v>2</v>
      </c>
      <c r="X8" s="26">
        <f t="shared" ref="X8:X49" si="0">SUM(F8:W8)</f>
        <v>26</v>
      </c>
      <c r="Y8" s="27"/>
      <c r="Z8" s="28">
        <f t="shared" ref="Z8:Z49" si="1">Y8*X8</f>
        <v>0</v>
      </c>
    </row>
    <row r="9" spans="1:26" ht="34.5" customHeight="1">
      <c r="B9" s="21">
        <v>3</v>
      </c>
      <c r="C9" s="23" t="s">
        <v>15</v>
      </c>
      <c r="D9" s="7" t="s">
        <v>43</v>
      </c>
      <c r="E9" s="22" t="s">
        <v>17</v>
      </c>
      <c r="F9" s="22"/>
      <c r="G9" s="22"/>
      <c r="H9" s="22"/>
      <c r="I9" s="22"/>
      <c r="J9" s="22"/>
      <c r="K9" s="22"/>
      <c r="L9" s="22"/>
      <c r="M9" s="22"/>
      <c r="N9" s="22">
        <v>6</v>
      </c>
      <c r="O9" s="22"/>
      <c r="P9" s="22"/>
      <c r="Q9" s="22"/>
      <c r="R9" s="22"/>
      <c r="S9" s="22"/>
      <c r="T9" s="22">
        <v>5</v>
      </c>
      <c r="U9" s="22">
        <v>6</v>
      </c>
      <c r="V9" s="22">
        <v>4</v>
      </c>
      <c r="W9" s="22">
        <v>2</v>
      </c>
      <c r="X9" s="26">
        <f t="shared" si="0"/>
        <v>23</v>
      </c>
      <c r="Y9" s="27"/>
      <c r="Z9" s="28">
        <f t="shared" si="1"/>
        <v>0</v>
      </c>
    </row>
    <row r="10" spans="1:26" ht="48.75" customHeight="1">
      <c r="B10" s="21">
        <v>4</v>
      </c>
      <c r="C10" s="23" t="s">
        <v>14</v>
      </c>
      <c r="D10" s="7" t="s">
        <v>45</v>
      </c>
      <c r="E10" s="22" t="s">
        <v>17</v>
      </c>
      <c r="F10" s="22"/>
      <c r="G10" s="22"/>
      <c r="H10" s="22"/>
      <c r="I10" s="22"/>
      <c r="J10" s="22"/>
      <c r="K10" s="22"/>
      <c r="L10" s="22">
        <v>10</v>
      </c>
      <c r="M10" s="22"/>
      <c r="N10" s="22">
        <v>25</v>
      </c>
      <c r="O10" s="22">
        <v>25</v>
      </c>
      <c r="P10" s="22">
        <v>12</v>
      </c>
      <c r="Q10" s="22">
        <v>12</v>
      </c>
      <c r="R10" s="22">
        <v>12</v>
      </c>
      <c r="S10" s="22"/>
      <c r="T10" s="22"/>
      <c r="U10" s="22"/>
      <c r="V10" s="22"/>
      <c r="W10" s="22"/>
      <c r="X10" s="26">
        <f t="shared" si="0"/>
        <v>96</v>
      </c>
      <c r="Y10" s="27"/>
      <c r="Z10" s="28">
        <f t="shared" si="1"/>
        <v>0</v>
      </c>
    </row>
    <row r="11" spans="1:26" ht="57" customHeight="1">
      <c r="B11" s="22">
        <v>5</v>
      </c>
      <c r="C11" s="23" t="s">
        <v>13</v>
      </c>
      <c r="D11" s="7" t="s">
        <v>42</v>
      </c>
      <c r="E11" s="22" t="s">
        <v>17</v>
      </c>
      <c r="F11" s="22">
        <v>3</v>
      </c>
      <c r="G11" s="22">
        <v>3</v>
      </c>
      <c r="H11" s="22">
        <v>4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6">
        <f t="shared" si="0"/>
        <v>10</v>
      </c>
      <c r="Y11" s="27"/>
      <c r="Z11" s="28">
        <f t="shared" si="1"/>
        <v>0</v>
      </c>
    </row>
    <row r="12" spans="1:26" ht="45.75" customHeight="1">
      <c r="B12" s="21">
        <v>6</v>
      </c>
      <c r="C12" s="24" t="s">
        <v>12</v>
      </c>
      <c r="D12" s="8" t="s">
        <v>41</v>
      </c>
      <c r="E12" s="22" t="s">
        <v>17</v>
      </c>
      <c r="F12" s="22"/>
      <c r="G12" s="22"/>
      <c r="H12" s="22"/>
      <c r="I12" s="22">
        <v>2</v>
      </c>
      <c r="J12" s="22">
        <v>2</v>
      </c>
      <c r="K12" s="22">
        <v>2</v>
      </c>
      <c r="L12" s="22"/>
      <c r="M12" s="22">
        <v>3</v>
      </c>
      <c r="N12" s="22"/>
      <c r="O12" s="22"/>
      <c r="P12" s="22"/>
      <c r="Q12" s="22"/>
      <c r="R12" s="22"/>
      <c r="S12" s="22">
        <v>3</v>
      </c>
      <c r="T12" s="22"/>
      <c r="U12" s="22">
        <v>2</v>
      </c>
      <c r="V12" s="22">
        <v>2</v>
      </c>
      <c r="W12" s="22">
        <v>2</v>
      </c>
      <c r="X12" s="26">
        <f t="shared" si="0"/>
        <v>18</v>
      </c>
      <c r="Y12" s="27"/>
      <c r="Z12" s="28">
        <f t="shared" si="1"/>
        <v>0</v>
      </c>
    </row>
    <row r="13" spans="1:26" ht="60" customHeight="1">
      <c r="B13" s="21">
        <v>7</v>
      </c>
      <c r="C13" s="32" t="s">
        <v>25</v>
      </c>
      <c r="D13" s="8" t="s">
        <v>40</v>
      </c>
      <c r="E13" s="22" t="s">
        <v>17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>
        <v>40</v>
      </c>
      <c r="U13" s="22">
        <v>30</v>
      </c>
      <c r="V13" s="22">
        <v>30</v>
      </c>
      <c r="W13" s="22">
        <v>30</v>
      </c>
      <c r="X13" s="26">
        <f t="shared" si="0"/>
        <v>130</v>
      </c>
      <c r="Y13" s="27"/>
      <c r="Z13" s="28">
        <f t="shared" si="1"/>
        <v>0</v>
      </c>
    </row>
    <row r="14" spans="1:26" ht="54" customHeight="1">
      <c r="B14" s="22">
        <v>8</v>
      </c>
      <c r="C14" s="24" t="s">
        <v>18</v>
      </c>
      <c r="D14" s="8" t="s">
        <v>47</v>
      </c>
      <c r="E14" s="22" t="s">
        <v>17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>
        <v>3</v>
      </c>
      <c r="T14" s="22"/>
      <c r="U14" s="22">
        <v>2</v>
      </c>
      <c r="V14" s="22">
        <v>2</v>
      </c>
      <c r="W14" s="22">
        <v>1</v>
      </c>
      <c r="X14" s="26">
        <f t="shared" si="0"/>
        <v>8</v>
      </c>
      <c r="Y14" s="27"/>
      <c r="Z14" s="28">
        <f t="shared" si="1"/>
        <v>0</v>
      </c>
    </row>
    <row r="15" spans="1:26" ht="48.75" customHeight="1">
      <c r="B15" s="21">
        <v>9</v>
      </c>
      <c r="C15" s="24" t="s">
        <v>10</v>
      </c>
      <c r="D15" s="8" t="s">
        <v>39</v>
      </c>
      <c r="E15" s="22" t="s">
        <v>17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>
        <v>12</v>
      </c>
      <c r="V15" s="22">
        <v>12</v>
      </c>
      <c r="W15" s="22">
        <v>12</v>
      </c>
      <c r="X15" s="26">
        <f t="shared" si="0"/>
        <v>36</v>
      </c>
      <c r="Y15" s="27"/>
      <c r="Z15" s="28">
        <f t="shared" si="1"/>
        <v>0</v>
      </c>
    </row>
    <row r="16" spans="1:26" ht="69.95" customHeight="1">
      <c r="B16" s="21">
        <v>10</v>
      </c>
      <c r="C16" s="24" t="s">
        <v>9</v>
      </c>
      <c r="D16" s="8" t="s">
        <v>39</v>
      </c>
      <c r="E16" s="22" t="s">
        <v>17</v>
      </c>
      <c r="F16" s="22"/>
      <c r="G16" s="22"/>
      <c r="H16" s="22"/>
      <c r="I16" s="22"/>
      <c r="J16" s="22"/>
      <c r="K16" s="22"/>
      <c r="L16" s="22">
        <v>1</v>
      </c>
      <c r="M16" s="22">
        <v>1</v>
      </c>
      <c r="N16" s="22">
        <v>6</v>
      </c>
      <c r="O16" s="22">
        <v>5</v>
      </c>
      <c r="P16" s="22">
        <v>2</v>
      </c>
      <c r="Q16" s="22">
        <v>2</v>
      </c>
      <c r="R16" s="22">
        <v>2</v>
      </c>
      <c r="S16" s="22"/>
      <c r="T16" s="22"/>
      <c r="U16" s="22">
        <v>1</v>
      </c>
      <c r="V16" s="22">
        <v>2</v>
      </c>
      <c r="W16" s="22">
        <v>1</v>
      </c>
      <c r="X16" s="26">
        <f t="shared" si="0"/>
        <v>23</v>
      </c>
      <c r="Y16" s="27"/>
      <c r="Z16" s="28">
        <f t="shared" si="1"/>
        <v>0</v>
      </c>
    </row>
    <row r="17" spans="2:26" ht="69.95" customHeight="1">
      <c r="B17" s="22">
        <v>11</v>
      </c>
      <c r="C17" s="24" t="s">
        <v>8</v>
      </c>
      <c r="D17" s="8" t="s">
        <v>38</v>
      </c>
      <c r="E17" s="22" t="s">
        <v>17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>
        <v>18</v>
      </c>
      <c r="T17" s="22"/>
      <c r="U17" s="22"/>
      <c r="V17" s="22">
        <v>18</v>
      </c>
      <c r="W17" s="22"/>
      <c r="X17" s="26">
        <f t="shared" si="0"/>
        <v>36</v>
      </c>
      <c r="Y17" s="27"/>
      <c r="Z17" s="28">
        <f t="shared" si="1"/>
        <v>0</v>
      </c>
    </row>
    <row r="18" spans="2:26" ht="45" customHeight="1">
      <c r="B18" s="21">
        <v>12</v>
      </c>
      <c r="C18" s="24" t="s">
        <v>5</v>
      </c>
      <c r="D18" s="8" t="s">
        <v>37</v>
      </c>
      <c r="E18" s="22" t="s">
        <v>17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>
        <v>1</v>
      </c>
      <c r="V18" s="22">
        <v>1</v>
      </c>
      <c r="W18" s="22"/>
      <c r="X18" s="26">
        <f t="shared" si="0"/>
        <v>2</v>
      </c>
      <c r="Y18" s="27"/>
      <c r="Z18" s="28">
        <f t="shared" si="1"/>
        <v>0</v>
      </c>
    </row>
    <row r="19" spans="2:26" ht="69.95" customHeight="1">
      <c r="B19" s="21">
        <v>13</v>
      </c>
      <c r="C19" s="24" t="s">
        <v>7</v>
      </c>
      <c r="D19" s="8" t="s">
        <v>48</v>
      </c>
      <c r="E19" s="22" t="s">
        <v>17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>
        <v>12</v>
      </c>
      <c r="V19" s="22">
        <v>12</v>
      </c>
      <c r="W19" s="22">
        <v>12</v>
      </c>
      <c r="X19" s="26">
        <f t="shared" si="0"/>
        <v>36</v>
      </c>
      <c r="Y19" s="27"/>
      <c r="Z19" s="28">
        <f t="shared" si="1"/>
        <v>0</v>
      </c>
    </row>
    <row r="20" spans="2:26" ht="34.5" customHeight="1">
      <c r="B20" s="22">
        <v>14</v>
      </c>
      <c r="C20" s="24" t="s">
        <v>6</v>
      </c>
      <c r="D20" s="8" t="s">
        <v>36</v>
      </c>
      <c r="E20" s="22" t="s">
        <v>17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>
        <v>15</v>
      </c>
      <c r="T20" s="22"/>
      <c r="U20" s="22"/>
      <c r="V20" s="22"/>
      <c r="W20" s="22"/>
      <c r="X20" s="26">
        <f t="shared" si="0"/>
        <v>15</v>
      </c>
      <c r="Y20" s="27"/>
      <c r="Z20" s="28">
        <f t="shared" si="1"/>
        <v>0</v>
      </c>
    </row>
    <row r="21" spans="2:26" ht="66" customHeight="1">
      <c r="B21" s="21">
        <v>15</v>
      </c>
      <c r="C21" s="32" t="s">
        <v>24</v>
      </c>
      <c r="D21" s="8" t="s">
        <v>35</v>
      </c>
      <c r="E21" s="22" t="s">
        <v>17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>
        <v>30</v>
      </c>
      <c r="T21" s="22"/>
      <c r="U21" s="22">
        <v>16</v>
      </c>
      <c r="V21" s="22">
        <v>16</v>
      </c>
      <c r="W21" s="22">
        <v>16</v>
      </c>
      <c r="X21" s="26">
        <f t="shared" si="0"/>
        <v>78</v>
      </c>
      <c r="Y21" s="27"/>
      <c r="Z21" s="28">
        <f t="shared" si="1"/>
        <v>0</v>
      </c>
    </row>
    <row r="22" spans="2:26" ht="69.95" customHeight="1">
      <c r="B22" s="21">
        <v>16</v>
      </c>
      <c r="C22" s="24" t="s">
        <v>11</v>
      </c>
      <c r="D22" s="8" t="s">
        <v>46</v>
      </c>
      <c r="E22" s="22" t="s">
        <v>17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>
        <v>4</v>
      </c>
      <c r="Q22" s="22">
        <v>3</v>
      </c>
      <c r="R22" s="22">
        <v>3</v>
      </c>
      <c r="S22" s="22"/>
      <c r="T22" s="22"/>
      <c r="U22" s="22">
        <v>4</v>
      </c>
      <c r="V22" s="22">
        <v>4</v>
      </c>
      <c r="W22" s="22">
        <v>2</v>
      </c>
      <c r="X22" s="26">
        <f t="shared" si="0"/>
        <v>20</v>
      </c>
      <c r="Y22" s="27"/>
      <c r="Z22" s="28">
        <f t="shared" si="1"/>
        <v>0</v>
      </c>
    </row>
    <row r="23" spans="2:26" ht="69.95" customHeight="1">
      <c r="B23" s="22">
        <v>17</v>
      </c>
      <c r="C23" s="24" t="s">
        <v>26</v>
      </c>
      <c r="D23" s="8" t="s">
        <v>34</v>
      </c>
      <c r="E23" s="22" t="s">
        <v>17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>
        <v>2</v>
      </c>
      <c r="V23" s="22">
        <v>1</v>
      </c>
      <c r="W23" s="22">
        <v>1</v>
      </c>
      <c r="X23" s="26">
        <f t="shared" si="0"/>
        <v>4</v>
      </c>
      <c r="Y23" s="27"/>
      <c r="Z23" s="28">
        <f t="shared" si="1"/>
        <v>0</v>
      </c>
    </row>
    <row r="24" spans="2:26" ht="50.25" customHeight="1">
      <c r="B24" s="21">
        <v>18</v>
      </c>
      <c r="C24" s="24" t="s">
        <v>19</v>
      </c>
      <c r="D24" s="8" t="s">
        <v>33</v>
      </c>
      <c r="E24" s="22" t="s">
        <v>17</v>
      </c>
      <c r="F24" s="22"/>
      <c r="G24" s="22"/>
      <c r="H24" s="22"/>
      <c r="I24" s="22"/>
      <c r="J24" s="22"/>
      <c r="K24" s="22"/>
      <c r="L24" s="22"/>
      <c r="M24" s="22"/>
      <c r="N24" s="22">
        <v>5</v>
      </c>
      <c r="O24" s="22"/>
      <c r="P24" s="22"/>
      <c r="Q24" s="22">
        <v>4</v>
      </c>
      <c r="R24" s="22"/>
      <c r="S24" s="22">
        <v>3</v>
      </c>
      <c r="T24" s="22">
        <v>4</v>
      </c>
      <c r="U24" s="22">
        <v>6</v>
      </c>
      <c r="V24" s="22">
        <v>4</v>
      </c>
      <c r="W24" s="22">
        <v>2</v>
      </c>
      <c r="X24" s="26">
        <f t="shared" si="0"/>
        <v>28</v>
      </c>
      <c r="Y24" s="27"/>
      <c r="Z24" s="28">
        <f t="shared" si="1"/>
        <v>0</v>
      </c>
    </row>
    <row r="25" spans="2:26" ht="72" customHeight="1">
      <c r="B25" s="21">
        <v>19</v>
      </c>
      <c r="C25" s="24" t="s">
        <v>23</v>
      </c>
      <c r="D25" s="8" t="s">
        <v>32</v>
      </c>
      <c r="E25" s="22" t="s">
        <v>17</v>
      </c>
      <c r="F25" s="22"/>
      <c r="G25" s="22"/>
      <c r="H25" s="22"/>
      <c r="I25" s="22">
        <v>2</v>
      </c>
      <c r="J25" s="22">
        <v>2</v>
      </c>
      <c r="K25" s="22">
        <v>2</v>
      </c>
      <c r="L25" s="22"/>
      <c r="M25" s="22"/>
      <c r="N25" s="22"/>
      <c r="O25" s="22"/>
      <c r="P25" s="22"/>
      <c r="Q25" s="22"/>
      <c r="R25" s="22"/>
      <c r="S25" s="22"/>
      <c r="T25" s="22"/>
      <c r="U25" s="22">
        <v>1</v>
      </c>
      <c r="V25" s="22">
        <v>2</v>
      </c>
      <c r="W25" s="22">
        <v>1</v>
      </c>
      <c r="X25" s="26">
        <f t="shared" si="0"/>
        <v>10</v>
      </c>
      <c r="Y25" s="27"/>
      <c r="Z25" s="28">
        <f t="shared" si="1"/>
        <v>0</v>
      </c>
    </row>
    <row r="26" spans="2:26" ht="56.25">
      <c r="B26" s="22">
        <v>20</v>
      </c>
      <c r="C26" s="25" t="s">
        <v>20</v>
      </c>
      <c r="D26" s="13" t="s">
        <v>31</v>
      </c>
      <c r="E26" s="22" t="s">
        <v>17</v>
      </c>
      <c r="F26" s="22"/>
      <c r="G26" s="22"/>
      <c r="H26" s="22"/>
      <c r="I26" s="22"/>
      <c r="J26" s="22"/>
      <c r="K26" s="22"/>
      <c r="L26" s="22"/>
      <c r="M26" s="22">
        <v>16</v>
      </c>
      <c r="N26" s="22">
        <v>25</v>
      </c>
      <c r="O26" s="22">
        <v>25</v>
      </c>
      <c r="P26" s="22">
        <v>12</v>
      </c>
      <c r="Q26" s="22">
        <v>12</v>
      </c>
      <c r="R26" s="22">
        <v>12</v>
      </c>
      <c r="S26" s="22"/>
      <c r="T26" s="22"/>
      <c r="U26" s="22">
        <v>12</v>
      </c>
      <c r="V26" s="22">
        <v>12</v>
      </c>
      <c r="W26" s="22">
        <v>12</v>
      </c>
      <c r="X26" s="26">
        <f t="shared" si="0"/>
        <v>138</v>
      </c>
      <c r="Y26" s="27"/>
      <c r="Z26" s="28">
        <f t="shared" si="1"/>
        <v>0</v>
      </c>
    </row>
    <row r="27" spans="2:26" ht="101.25" customHeight="1">
      <c r="B27" s="21">
        <v>21</v>
      </c>
      <c r="C27" s="29" t="s">
        <v>29</v>
      </c>
      <c r="D27" s="30" t="s">
        <v>30</v>
      </c>
      <c r="E27" s="22" t="s">
        <v>17</v>
      </c>
      <c r="F27" s="22"/>
      <c r="G27" s="22"/>
      <c r="H27" s="22"/>
      <c r="I27" s="22"/>
      <c r="J27" s="22"/>
      <c r="K27" s="22"/>
      <c r="L27" s="22">
        <v>1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6">
        <f t="shared" si="0"/>
        <v>1</v>
      </c>
      <c r="Y27" s="31"/>
      <c r="Z27" s="28">
        <f t="shared" si="1"/>
        <v>0</v>
      </c>
    </row>
    <row r="28" spans="2:26" ht="45">
      <c r="B28" s="21">
        <v>22</v>
      </c>
      <c r="C28" s="35" t="s">
        <v>49</v>
      </c>
      <c r="D28" s="34" t="s">
        <v>50</v>
      </c>
      <c r="E28" s="22" t="s">
        <v>17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>
        <v>20</v>
      </c>
      <c r="U28" s="22"/>
      <c r="V28" s="22"/>
      <c r="W28" s="22"/>
      <c r="X28" s="26">
        <f t="shared" si="0"/>
        <v>20</v>
      </c>
      <c r="Y28" s="27"/>
      <c r="Z28" s="28">
        <f t="shared" si="1"/>
        <v>0</v>
      </c>
    </row>
    <row r="29" spans="2:26" s="38" customFormat="1" ht="56.25">
      <c r="B29" s="33">
        <v>23</v>
      </c>
      <c r="C29" s="45" t="s">
        <v>53</v>
      </c>
      <c r="D29" s="30" t="s">
        <v>52</v>
      </c>
      <c r="E29" s="33" t="s">
        <v>17</v>
      </c>
      <c r="F29" s="33"/>
      <c r="G29" s="33"/>
      <c r="H29" s="33"/>
      <c r="I29" s="33"/>
      <c r="J29" s="33"/>
      <c r="K29" s="33"/>
      <c r="L29" s="33">
        <v>10</v>
      </c>
      <c r="M29" s="33">
        <v>16</v>
      </c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26">
        <f t="shared" si="0"/>
        <v>26</v>
      </c>
      <c r="Y29" s="27"/>
      <c r="Z29" s="28">
        <f t="shared" si="1"/>
        <v>0</v>
      </c>
    </row>
    <row r="30" spans="2:26" s="38" customFormat="1" ht="45">
      <c r="B30" s="22">
        <v>24</v>
      </c>
      <c r="C30" s="46" t="s">
        <v>67</v>
      </c>
      <c r="D30" s="47" t="s">
        <v>68</v>
      </c>
      <c r="E30" s="22" t="s">
        <v>17</v>
      </c>
      <c r="F30" s="22"/>
      <c r="G30" s="22"/>
      <c r="H30" s="22"/>
      <c r="I30" s="22"/>
      <c r="J30" s="22"/>
      <c r="K30" s="22"/>
      <c r="L30" s="22"/>
      <c r="M30" s="22"/>
      <c r="N30" s="22">
        <v>3</v>
      </c>
      <c r="O30" s="22"/>
      <c r="P30" s="22"/>
      <c r="Q30" s="22"/>
      <c r="R30" s="22"/>
      <c r="S30" s="22"/>
      <c r="T30" s="22">
        <v>5</v>
      </c>
      <c r="U30" s="22">
        <v>2</v>
      </c>
      <c r="V30" s="22">
        <v>2</v>
      </c>
      <c r="W30" s="22">
        <v>2</v>
      </c>
      <c r="X30" s="26">
        <f t="shared" si="0"/>
        <v>14</v>
      </c>
      <c r="Y30" s="27"/>
      <c r="Z30" s="28">
        <f t="shared" si="1"/>
        <v>0</v>
      </c>
    </row>
    <row r="31" spans="2:26" s="38" customFormat="1">
      <c r="B31" s="22">
        <v>25</v>
      </c>
      <c r="C31" s="46" t="s">
        <v>72</v>
      </c>
      <c r="D31" s="47"/>
      <c r="E31" s="22" t="s">
        <v>17</v>
      </c>
      <c r="F31" s="22"/>
      <c r="G31" s="22"/>
      <c r="H31" s="22"/>
      <c r="I31" s="22"/>
      <c r="J31" s="22"/>
      <c r="K31" s="22"/>
      <c r="L31" s="22"/>
      <c r="M31" s="22"/>
      <c r="N31" s="22">
        <v>2</v>
      </c>
      <c r="O31" s="22"/>
      <c r="P31" s="22">
        <v>1</v>
      </c>
      <c r="Q31" s="22">
        <v>1</v>
      </c>
      <c r="R31" s="22"/>
      <c r="S31" s="22"/>
      <c r="T31" s="22"/>
      <c r="U31" s="22"/>
      <c r="V31" s="22"/>
      <c r="W31" s="22"/>
      <c r="X31" s="26">
        <f t="shared" si="0"/>
        <v>4</v>
      </c>
      <c r="Y31" s="27"/>
      <c r="Z31" s="28">
        <f t="shared" si="1"/>
        <v>0</v>
      </c>
    </row>
    <row r="32" spans="2:26" s="38" customFormat="1" ht="33.75">
      <c r="B32" s="22">
        <v>26</v>
      </c>
      <c r="C32" s="46" t="s">
        <v>73</v>
      </c>
      <c r="D32" s="47" t="s">
        <v>74</v>
      </c>
      <c r="E32" s="22" t="s">
        <v>17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>
        <v>4</v>
      </c>
      <c r="Q32" s="22">
        <v>4</v>
      </c>
      <c r="R32" s="22">
        <v>4</v>
      </c>
      <c r="S32" s="22"/>
      <c r="T32" s="22"/>
      <c r="U32" s="22"/>
      <c r="V32" s="22"/>
      <c r="W32" s="22"/>
      <c r="X32" s="26">
        <f t="shared" si="0"/>
        <v>12</v>
      </c>
      <c r="Y32" s="27"/>
      <c r="Z32" s="28">
        <f t="shared" si="1"/>
        <v>0</v>
      </c>
    </row>
    <row r="33" spans="2:26" s="38" customFormat="1" ht="33.75">
      <c r="B33" s="22">
        <v>27</v>
      </c>
      <c r="C33" s="46" t="s">
        <v>77</v>
      </c>
      <c r="D33" s="47" t="s">
        <v>76</v>
      </c>
      <c r="E33" s="22" t="s">
        <v>17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>
        <v>6</v>
      </c>
      <c r="U33" s="22">
        <v>2</v>
      </c>
      <c r="V33" s="22">
        <v>2</v>
      </c>
      <c r="W33" s="22">
        <v>2</v>
      </c>
      <c r="X33" s="26">
        <f t="shared" si="0"/>
        <v>12</v>
      </c>
      <c r="Y33" s="27"/>
      <c r="Z33" s="28">
        <f t="shared" si="1"/>
        <v>0</v>
      </c>
    </row>
    <row r="34" spans="2:26" s="38" customFormat="1" ht="45">
      <c r="B34" s="22">
        <v>28</v>
      </c>
      <c r="C34" s="46" t="s">
        <v>81</v>
      </c>
      <c r="D34" s="47" t="s">
        <v>68</v>
      </c>
      <c r="E34" s="22" t="s">
        <v>17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>
        <v>12</v>
      </c>
      <c r="V34" s="22">
        <v>12</v>
      </c>
      <c r="W34" s="22">
        <v>12</v>
      </c>
      <c r="X34" s="26">
        <f t="shared" si="0"/>
        <v>36</v>
      </c>
      <c r="Y34" s="27"/>
      <c r="Z34" s="28">
        <f t="shared" si="1"/>
        <v>0</v>
      </c>
    </row>
    <row r="35" spans="2:26" s="38" customFormat="1" ht="56.25">
      <c r="B35" s="22">
        <v>29</v>
      </c>
      <c r="C35" s="46" t="s">
        <v>82</v>
      </c>
      <c r="D35" s="47" t="s">
        <v>83</v>
      </c>
      <c r="E35" s="22" t="s">
        <v>17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>
        <v>18</v>
      </c>
      <c r="W35" s="22"/>
      <c r="X35" s="26">
        <f t="shared" si="0"/>
        <v>18</v>
      </c>
      <c r="Y35" s="27"/>
      <c r="Z35" s="28">
        <f t="shared" si="1"/>
        <v>0</v>
      </c>
    </row>
    <row r="36" spans="2:26" s="38" customFormat="1" ht="33.75">
      <c r="B36" s="22">
        <v>30</v>
      </c>
      <c r="C36" s="46" t="s">
        <v>84</v>
      </c>
      <c r="D36" s="47" t="s">
        <v>85</v>
      </c>
      <c r="E36" s="22" t="s">
        <v>17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>
        <v>12</v>
      </c>
      <c r="V36" s="22">
        <v>12</v>
      </c>
      <c r="W36" s="22">
        <v>12</v>
      </c>
      <c r="X36" s="26">
        <f t="shared" si="0"/>
        <v>36</v>
      </c>
      <c r="Y36" s="27"/>
      <c r="Z36" s="28">
        <f t="shared" si="1"/>
        <v>0</v>
      </c>
    </row>
    <row r="37" spans="2:26" s="38" customFormat="1" ht="78.75">
      <c r="B37" s="22">
        <v>31</v>
      </c>
      <c r="C37" s="46" t="s">
        <v>87</v>
      </c>
      <c r="D37" s="47" t="s">
        <v>86</v>
      </c>
      <c r="E37" s="22" t="s">
        <v>17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>
        <v>1</v>
      </c>
      <c r="V37" s="22">
        <v>1</v>
      </c>
      <c r="W37" s="22">
        <v>1</v>
      </c>
      <c r="X37" s="26">
        <f t="shared" si="0"/>
        <v>3</v>
      </c>
      <c r="Y37" s="27"/>
      <c r="Z37" s="28">
        <f t="shared" si="1"/>
        <v>0</v>
      </c>
    </row>
    <row r="38" spans="2:26" s="38" customFormat="1" ht="33.75">
      <c r="B38" s="22">
        <v>32</v>
      </c>
      <c r="C38" s="46" t="s">
        <v>89</v>
      </c>
      <c r="D38" s="47" t="s">
        <v>88</v>
      </c>
      <c r="E38" s="22" t="s">
        <v>17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>
        <v>6</v>
      </c>
      <c r="V38" s="22">
        <v>4</v>
      </c>
      <c r="W38" s="22">
        <v>2</v>
      </c>
      <c r="X38" s="26">
        <f t="shared" si="0"/>
        <v>12</v>
      </c>
      <c r="Y38" s="27"/>
      <c r="Z38" s="28">
        <f t="shared" si="1"/>
        <v>0</v>
      </c>
    </row>
    <row r="39" spans="2:26" s="38" customFormat="1" ht="24.75" customHeight="1">
      <c r="B39" s="22">
        <v>33</v>
      </c>
      <c r="C39" s="46" t="s">
        <v>90</v>
      </c>
      <c r="D39" s="47" t="s">
        <v>91</v>
      </c>
      <c r="E39" s="22" t="s">
        <v>17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>
        <v>6</v>
      </c>
      <c r="V39" s="22">
        <v>2</v>
      </c>
      <c r="W39" s="22">
        <v>2</v>
      </c>
      <c r="X39" s="26">
        <f t="shared" si="0"/>
        <v>10</v>
      </c>
      <c r="Y39" s="27"/>
      <c r="Z39" s="28">
        <f t="shared" si="1"/>
        <v>0</v>
      </c>
    </row>
    <row r="40" spans="2:26" s="38" customFormat="1" ht="78.75">
      <c r="B40" s="22">
        <v>34</v>
      </c>
      <c r="C40" s="46" t="s">
        <v>92</v>
      </c>
      <c r="D40" s="47" t="s">
        <v>93</v>
      </c>
      <c r="E40" s="22" t="s">
        <v>17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>
        <v>1</v>
      </c>
      <c r="V40" s="22">
        <v>1</v>
      </c>
      <c r="W40" s="22">
        <v>1</v>
      </c>
      <c r="X40" s="26">
        <f t="shared" si="0"/>
        <v>3</v>
      </c>
      <c r="Y40" s="27"/>
      <c r="Z40" s="28">
        <f t="shared" si="1"/>
        <v>0</v>
      </c>
    </row>
    <row r="41" spans="2:26" s="38" customFormat="1" ht="22.5">
      <c r="B41" s="22">
        <v>35</v>
      </c>
      <c r="C41" s="24" t="s">
        <v>95</v>
      </c>
      <c r="D41" s="47" t="s">
        <v>94</v>
      </c>
      <c r="E41" s="22" t="s">
        <v>17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>
        <v>12</v>
      </c>
      <c r="V41" s="22">
        <v>12</v>
      </c>
      <c r="W41" s="22">
        <v>12</v>
      </c>
      <c r="X41" s="26">
        <f t="shared" si="0"/>
        <v>36</v>
      </c>
      <c r="Y41" s="27"/>
      <c r="Z41" s="28">
        <f t="shared" si="1"/>
        <v>0</v>
      </c>
    </row>
    <row r="42" spans="2:26" s="38" customFormat="1" ht="33.75">
      <c r="B42" s="22">
        <v>36</v>
      </c>
      <c r="C42" s="46" t="s">
        <v>96</v>
      </c>
      <c r="D42" s="47" t="s">
        <v>76</v>
      </c>
      <c r="E42" s="22" t="s">
        <v>17</v>
      </c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>
        <v>12</v>
      </c>
      <c r="V42" s="22">
        <v>12</v>
      </c>
      <c r="W42" s="22">
        <v>12</v>
      </c>
      <c r="X42" s="26">
        <f t="shared" si="0"/>
        <v>36</v>
      </c>
      <c r="Y42" s="27"/>
      <c r="Z42" s="28">
        <f t="shared" si="1"/>
        <v>0</v>
      </c>
    </row>
    <row r="43" spans="2:26" s="38" customFormat="1" ht="45">
      <c r="B43" s="22">
        <v>37</v>
      </c>
      <c r="C43" s="46" t="s">
        <v>97</v>
      </c>
      <c r="D43" s="47" t="s">
        <v>98</v>
      </c>
      <c r="E43" s="22" t="s">
        <v>17</v>
      </c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>
        <v>1</v>
      </c>
      <c r="V43" s="22">
        <v>1</v>
      </c>
      <c r="W43" s="22">
        <v>1</v>
      </c>
      <c r="X43" s="26">
        <f t="shared" si="0"/>
        <v>3</v>
      </c>
      <c r="Y43" s="27"/>
      <c r="Z43" s="28">
        <f t="shared" si="1"/>
        <v>0</v>
      </c>
    </row>
    <row r="44" spans="2:26" s="38" customFormat="1" ht="45">
      <c r="B44" s="22">
        <v>38</v>
      </c>
      <c r="C44" s="48" t="s">
        <v>99</v>
      </c>
      <c r="D44" s="58" t="s">
        <v>100</v>
      </c>
      <c r="E44" s="49" t="s">
        <v>17</v>
      </c>
      <c r="F44" s="50"/>
      <c r="G44" s="50">
        <v>1</v>
      </c>
      <c r="H44" s="51">
        <v>1</v>
      </c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>
        <v>1</v>
      </c>
      <c r="W44" s="22">
        <v>1</v>
      </c>
      <c r="X44" s="26">
        <f t="shared" si="0"/>
        <v>4</v>
      </c>
      <c r="Y44" s="27"/>
      <c r="Z44" s="28">
        <f t="shared" si="1"/>
        <v>0</v>
      </c>
    </row>
    <row r="45" spans="2:26" s="38" customFormat="1" ht="45">
      <c r="B45" s="22">
        <v>39</v>
      </c>
      <c r="C45" s="59" t="s">
        <v>101</v>
      </c>
      <c r="D45" s="58" t="s">
        <v>102</v>
      </c>
      <c r="E45" s="49" t="s">
        <v>17</v>
      </c>
      <c r="F45" s="50">
        <v>1</v>
      </c>
      <c r="G45" s="50">
        <v>1</v>
      </c>
      <c r="H45" s="51">
        <v>1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>
        <v>1</v>
      </c>
      <c r="V45" s="22">
        <v>1</v>
      </c>
      <c r="W45" s="22">
        <v>1</v>
      </c>
      <c r="X45" s="26">
        <f t="shared" si="0"/>
        <v>6</v>
      </c>
      <c r="Y45" s="27"/>
      <c r="Z45" s="28">
        <f t="shared" si="1"/>
        <v>0</v>
      </c>
    </row>
    <row r="46" spans="2:26" s="38" customFormat="1" ht="45">
      <c r="B46" s="22">
        <v>40</v>
      </c>
      <c r="C46" s="52" t="s">
        <v>103</v>
      </c>
      <c r="D46" s="53" t="s">
        <v>47</v>
      </c>
      <c r="E46" s="49" t="s">
        <v>17</v>
      </c>
      <c r="F46" s="50">
        <v>12</v>
      </c>
      <c r="G46" s="50">
        <v>12</v>
      </c>
      <c r="H46" s="51">
        <v>12</v>
      </c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>
        <v>12</v>
      </c>
      <c r="V46" s="22">
        <v>12</v>
      </c>
      <c r="W46" s="22">
        <v>12</v>
      </c>
      <c r="X46" s="26">
        <f t="shared" si="0"/>
        <v>72</v>
      </c>
      <c r="Y46" s="27"/>
      <c r="Z46" s="28">
        <f t="shared" si="1"/>
        <v>0</v>
      </c>
    </row>
    <row r="47" spans="2:26" s="38" customFormat="1" ht="67.5">
      <c r="B47" s="22">
        <v>41</v>
      </c>
      <c r="C47" s="60" t="s">
        <v>104</v>
      </c>
      <c r="D47" s="54" t="s">
        <v>105</v>
      </c>
      <c r="E47" s="49" t="s">
        <v>17</v>
      </c>
      <c r="F47" s="50">
        <v>1</v>
      </c>
      <c r="G47" s="50">
        <v>1</v>
      </c>
      <c r="H47" s="51">
        <v>1</v>
      </c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>
        <v>1</v>
      </c>
      <c r="V47" s="22">
        <v>1</v>
      </c>
      <c r="W47" s="22">
        <v>1</v>
      </c>
      <c r="X47" s="26">
        <f t="shared" si="0"/>
        <v>6</v>
      </c>
      <c r="Y47" s="27"/>
      <c r="Z47" s="28">
        <f t="shared" si="1"/>
        <v>0</v>
      </c>
    </row>
    <row r="48" spans="2:26" s="38" customFormat="1" ht="112.5">
      <c r="B48" s="22">
        <v>42</v>
      </c>
      <c r="C48" s="55" t="s">
        <v>106</v>
      </c>
      <c r="D48" s="56" t="s">
        <v>107</v>
      </c>
      <c r="E48" s="49" t="s">
        <v>17</v>
      </c>
      <c r="F48" s="50">
        <v>1</v>
      </c>
      <c r="G48" s="50"/>
      <c r="H48" s="51">
        <v>1</v>
      </c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>
        <v>1</v>
      </c>
      <c r="V48" s="22"/>
      <c r="W48" s="22">
        <v>1</v>
      </c>
      <c r="X48" s="26">
        <f t="shared" si="0"/>
        <v>4</v>
      </c>
      <c r="Y48" s="27"/>
      <c r="Z48" s="28">
        <f t="shared" si="1"/>
        <v>0</v>
      </c>
    </row>
    <row r="49" spans="2:53" s="38" customFormat="1" ht="90">
      <c r="B49" s="22">
        <v>43</v>
      </c>
      <c r="C49" s="57" t="s">
        <v>108</v>
      </c>
      <c r="D49" s="56" t="s">
        <v>109</v>
      </c>
      <c r="E49" s="49" t="s">
        <v>17</v>
      </c>
      <c r="F49" s="50">
        <v>1</v>
      </c>
      <c r="G49" s="50"/>
      <c r="H49" s="51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>
        <v>1</v>
      </c>
      <c r="V49" s="22"/>
      <c r="W49" s="22"/>
      <c r="X49" s="26">
        <f t="shared" si="0"/>
        <v>2</v>
      </c>
      <c r="Y49" s="27"/>
      <c r="Z49" s="28">
        <f t="shared" si="1"/>
        <v>0</v>
      </c>
    </row>
    <row r="50" spans="2:53">
      <c r="Y50" s="41" t="s">
        <v>51</v>
      </c>
      <c r="Z50" s="42">
        <f>SUM(Z7:Z29)</f>
        <v>0</v>
      </c>
    </row>
    <row r="51" spans="2:53" s="38" customFormat="1" ht="15" customHeight="1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3" t="s">
        <v>56</v>
      </c>
      <c r="Z51" s="44">
        <f>Z50*1.23</f>
        <v>0</v>
      </c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</row>
    <row r="53" spans="2:53" ht="15" hidden="1" customHeight="1"/>
    <row r="54" spans="2:53" ht="15" hidden="1" customHeight="1"/>
    <row r="55" spans="2:53" ht="19.5" customHeight="1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2:53" ht="14.25" customHeight="1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2:53" ht="19.5" customHeight="1">
      <c r="B57" s="14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2:53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</sheetData>
  <mergeCells count="3">
    <mergeCell ref="B1:Z1"/>
    <mergeCell ref="B2:Z2"/>
    <mergeCell ref="B3:Z3"/>
  </mergeCells>
  <phoneticPr fontId="4" type="noConversion"/>
  <pageMargins left="0.22" right="0.19" top="0.22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kkotynia</dc:creator>
  <cp:lastModifiedBy>k.kotynia</cp:lastModifiedBy>
  <cp:lastPrinted>2015-04-30T06:56:29Z</cp:lastPrinted>
  <dcterms:created xsi:type="dcterms:W3CDTF">2010-12-07T08:13:37Z</dcterms:created>
  <dcterms:modified xsi:type="dcterms:W3CDTF">2016-04-21T14:23:37Z</dcterms:modified>
</cp:coreProperties>
</file>