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otynia\Desktop\chemia II,III,IV kw 2016\chemia gospodracza\"/>
    </mc:Choice>
  </mc:AlternateContent>
  <bookViews>
    <workbookView xWindow="0" yWindow="0" windowWidth="18930" windowHeight="10050"/>
  </bookViews>
  <sheets>
    <sheet name="chemia gospodarcza" sheetId="4" r:id="rId1"/>
    <sheet name="Arkusz1" sheetId="3" r:id="rId2"/>
  </sheets>
  <definedNames>
    <definedName name="_xlnm.Print_Area" localSheetId="0">'chemia gospodarcza'!$A$1:$AH$42</definedName>
  </definedNames>
  <calcPr calcId="162913"/>
</workbook>
</file>

<file path=xl/calcChain.xml><?xml version="1.0" encoding="utf-8"?>
<calcChain xmlns="http://schemas.openxmlformats.org/spreadsheetml/2006/main">
  <c r="AF5" i="4" l="1"/>
  <c r="AF6" i="4"/>
  <c r="AF7" i="4"/>
  <c r="AH7" i="4" s="1"/>
  <c r="AF8" i="4"/>
  <c r="AH8" i="4" s="1"/>
  <c r="AF9" i="4"/>
  <c r="AF10" i="4"/>
  <c r="AF11" i="4"/>
  <c r="AH11" i="4" s="1"/>
  <c r="AF12" i="4"/>
  <c r="AF13" i="4"/>
  <c r="AH13" i="4" s="1"/>
  <c r="AF14" i="4"/>
  <c r="AF15" i="4"/>
  <c r="AH15" i="4" s="1"/>
  <c r="AF16" i="4"/>
  <c r="AF17" i="4"/>
  <c r="AF18" i="4"/>
  <c r="AF19" i="4"/>
  <c r="AH19" i="4" s="1"/>
  <c r="AF20" i="4"/>
  <c r="AH20" i="4" s="1"/>
  <c r="AF21" i="4"/>
  <c r="AF22" i="4"/>
  <c r="AF23" i="4"/>
  <c r="AH23" i="4" s="1"/>
  <c r="AF24" i="4"/>
  <c r="AH24" i="4" s="1"/>
  <c r="AF25" i="4"/>
  <c r="AF26" i="4"/>
  <c r="AF27" i="4"/>
  <c r="AH27" i="4" s="1"/>
  <c r="AF28" i="4"/>
  <c r="AH28" i="4" s="1"/>
  <c r="AF29" i="4"/>
  <c r="AH29" i="4" s="1"/>
  <c r="AF30" i="4"/>
  <c r="AF31" i="4"/>
  <c r="AH31" i="4" s="1"/>
  <c r="AF32" i="4"/>
  <c r="AF33" i="4"/>
  <c r="AF34" i="4"/>
  <c r="AF35" i="4"/>
  <c r="AH35" i="4" s="1"/>
  <c r="AF36" i="4"/>
  <c r="AH36" i="4" s="1"/>
  <c r="AF37" i="4"/>
  <c r="AF38" i="4"/>
  <c r="AF39" i="4"/>
  <c r="AH39" i="4" s="1"/>
  <c r="AF40" i="4"/>
  <c r="AH40" i="4" s="1"/>
  <c r="AF41" i="4"/>
  <c r="AH41" i="4" s="1"/>
  <c r="AF42" i="4"/>
  <c r="AF4" i="4"/>
  <c r="AH4" i="4" s="1"/>
  <c r="AH5" i="4"/>
  <c r="AH6" i="4"/>
  <c r="AH9" i="4"/>
  <c r="AH10" i="4"/>
  <c r="AH12" i="4"/>
  <c r="AH14" i="4"/>
  <c r="AH16" i="4"/>
  <c r="AH17" i="4"/>
  <c r="AH18" i="4"/>
  <c r="AH21" i="4"/>
  <c r="AH22" i="4"/>
  <c r="AH25" i="4"/>
  <c r="AH26" i="4"/>
  <c r="AH30" i="4"/>
  <c r="AH32" i="4"/>
  <c r="AH33" i="4"/>
  <c r="AH34" i="4"/>
  <c r="AH37" i="4"/>
  <c r="AH38" i="4"/>
  <c r="AH42" i="4"/>
  <c r="AH43" i="4" l="1"/>
  <c r="AH44" i="4" s="1"/>
</calcChain>
</file>

<file path=xl/sharedStrings.xml><?xml version="1.0" encoding="utf-8"?>
<sst xmlns="http://schemas.openxmlformats.org/spreadsheetml/2006/main" count="145" uniqueCount="104">
  <si>
    <t>LP</t>
  </si>
  <si>
    <t>Opis istotnych cech</t>
  </si>
  <si>
    <t>Mydło kostka, 100 g</t>
  </si>
  <si>
    <t>Czyścik z detergentem, op. 12 szt</t>
  </si>
  <si>
    <t>Zamawiana
 jednostka 
miary</t>
  </si>
  <si>
    <t>szt.</t>
  </si>
  <si>
    <t>opak.</t>
  </si>
  <si>
    <t xml:space="preserve">szt. </t>
  </si>
  <si>
    <t>ILOŚĆ</t>
  </si>
  <si>
    <t>Środek do mebli, przeciw kurzowi do czyszczenia i pielęgnacji,  w aerozolu, 250 ml</t>
  </si>
  <si>
    <t>Kostki do czyszczenia pisuarów, min 30 szt. w opakowaniu</t>
  </si>
  <si>
    <t>OPIS PRZEDMIOTU ZAMÓWIENIA - CENNIK</t>
  </si>
  <si>
    <t>Płyn dezynfekujący o działaniu bakteriobójczym, grzybobójczym i wirusobójczym, roztwór 3,6% aktywnego chloru, przeznaczony do stosowania w placówkach służby zdrowia i pływalniach, op. 2000 ml</t>
  </si>
  <si>
    <t>Płyn do silnie zabrudzonych powierzchni, usuwający tłuszcze i smary, o zasadowym odczynie. Produkt w opakowaniu z uchwytem stanowiącym integralną część butelki ("kanisterek") tak aby uchwyt nie uległ oderwaniu, umożliwiający utrzymanie produktu podczas dozowania, op. 5L</t>
  </si>
  <si>
    <t>Płyn do zmywania glazury,terakoty, PCV, o przyjemnym zapachu produkt w opakowaniu z tworzywa sztucznego z zamknięciem umożliwiającym dozowanie op. 1L</t>
  </si>
  <si>
    <t>Płyn do zmywania pasty, do mycia podłogi,produkt w opakowaniu z tworzywa sztucznego z zamknięciem umożliwiającym dozowanie 750ml</t>
  </si>
  <si>
    <t>Płyn uniwersalny do ogólnego zmywania podłogi,. Płyn do mycia wszytskich powierzchni, zawierający minimum 5% zawartości anionowych środków powierzchniowo czynnychprodukt w opakowaniu z tworzywa sztucznego z zamknięciem umożliwiającym dozowanie, 1L</t>
  </si>
  <si>
    <t>Płyn do mycia parkietu,produkt w opakowaniu z tworzywa sztucznego z zamknięciem umożliwiającym dozowanie, 750ml</t>
  </si>
  <si>
    <t>Płyn do mycia naczyń, usuwający różnego rodzaju zabrudzenia, koncentrat, gęsta konsystencja, neutralne pH dla skóry, o przyjemnym zapachu,produkt w opakowaniu z tworzywa sztucznego z zamknięciem umożliwiającym dozowanie, butelka wyprofilowana do kształtu dłoni ułatwiająca utrzymanie  podczas używania produktu, op. 500 ml</t>
  </si>
  <si>
    <t>Płyn do mycia naczyń, suwający różnego rodzaju zabrudzenia, koncentrat, gęsta konsystencja, neutralne pH dla skóry, o przyjemnym zapachu, Produkt w opakowaniu z tworzywa sztucznego z zamknięciem umożliwiającym dozowanie, z uchwytem stanowiącym integralną część butelki ("kanisterek") tak aby uchwyt nie uległ oderwaniu, umożliwiający utrzymanie produktu podczas dozowania, op. 5L</t>
  </si>
  <si>
    <t>Płyn do mycia szyb  z amoniakiem, z rozpylaczem, produkt w opakowaniu z tworzywa sztucznego z zamknięciem umożliwiającym dozowanie, butelka wyprofilowana do kształtu dłoni ułatwiająca utrzymanie  podczas używania produktu, op. 500ml</t>
  </si>
  <si>
    <t>Odplamiacz do tkanin, do wszystkich rodzajów plam, bezpieczny dla tkanin,do wszystkich temperatur, produkt w opakowaniu z tworzywa sztucznego z zamknięciem umożliwiającym dozowanie, op.1L</t>
  </si>
  <si>
    <t>Proszek do prania, kolorowych rzeczy, produkt w opakowaniu z tworzywa sztucznego op. 5 kg</t>
  </si>
  <si>
    <t>Proszek do prania, białych rzeczy,produkt w opakowaniu z tworzywa sztucznego op. 5 kg</t>
  </si>
  <si>
    <t>Proszek do prania, kolorowych rzeczy,  produkt w opakowaniu z tworzywa sztucznego, op. 380g</t>
  </si>
  <si>
    <t>Proszek do prania, białych rzeczy, produkt w opakowaniu z tworzywa sztucznego z zamknięciem umożliwiającym dozowanie, op. 380g</t>
  </si>
  <si>
    <t>Pasta BHP do rąk, ścierna, zmywa smary i trudno usuwalne zanieczyszczenia, w opakowaniu z zakrętką, produkt w opakowaniu z tworzywa sztucznego, op. 500 g</t>
  </si>
  <si>
    <t xml:space="preserve">Odświeżacz w żelu, produkt w opakowaniu z tworzywa sztucznego z zamknięciem umożliwiającym dozowanie, zapach kwiatowy, op. 150 g </t>
  </si>
  <si>
    <t xml:space="preserve">Odświeżacz powietrza w aerozolu ,produkt w opakowaniu umożliwiającym dozowanie 300 ml </t>
  </si>
  <si>
    <t>Udrażniacz do rur w granulkach z aktywatorem aluminiowym, usuwający zanieczyszczenia stałe i organiczne, likwidujący nieprzyjemny zapach, produkt w opakowaniu z tworzywa sztucznego z zamknięciem umożliwiającym dozowanie 500G</t>
  </si>
  <si>
    <t>Odplamiacz do tkanin, do wszystkich rodzajów plam, bezpieczny dla tkanin,do wszystkich temperatur,produkt w opakowaniu z tworzywa sztucznego z zamknięciem umożliwiającym dozowanie, op.3L</t>
  </si>
  <si>
    <t xml:space="preserve">Żel dezynfekujący do sanitariatów, op. 750 ml usuwający kamień, produkt w opakowaniu z tworzywa sztucznego z zamknięciem umożliwiającym dozowanie, op. 750 ml </t>
  </si>
  <si>
    <t>Szampon do prania dywanów i wykładzin, produkt w opakowaniu z tworzywa sztucznego z zamknięciem umożliwiającym dozowanie, op. 500 ml</t>
  </si>
  <si>
    <t>Płyn do czyszczenia piekarnika, aktywna piana do przypaleń, usuwający przypalenia z powierzchni emaliowanych, ze stali nierdzewnej, ceramicznych i żaroodpornych (patelnie, garnki, ruszty, płyty kuchenne, kuchenki mikrofalowej, z rozpylaczem, produkt w opakowaniu z tworzywa sztucznego z zamknięciem umożliwiającym dozowanie, butelka wyprofilowana do kształtu dłoni ułatwiająca utrzymanie  podczas używania produktu,w  op. 500 g</t>
  </si>
  <si>
    <t>Mydło w płynie 1 litr, szczelny jednorazowy wkład, posiadający zawsze nową i higieniczną końcówką, waga 1 kg, szerokość 67 mm, głebokośc 95 mm, wysokość 240mm, 1100 porcji mydła z 1 litra. Musi posiadać dopuszczenie w placówkach służby zdrowia i przemyśle spożywczym. Opakowanie zbiorcze 6 szt. Pasujący do dozonika systemowego Katrin o wymiarach 275x100x112mm (WxSxG).</t>
  </si>
  <si>
    <t>Kostki zapachowe do WC z zawieszką, o przyjemnym zapachu, myjące muszle klozetową, zapobiegające osadzaniu się kamienia, przy każdym spłukaniu odświeżające, 35g</t>
  </si>
  <si>
    <t xml:space="preserve">Ekologiczna emulsja wysokopołyskowa do podłóg, wodorozcieńczalna emulsja akrylowa do zabezpieczania lakierowanych parkietów i podłóg drewnianych, wykładzin PCV, marmuru, lastrika i glazury przed ścieraniem, brudem i wilgocią, na bazie polimeru sterynowo-akrylowego, gęstość 1,01-1,05 g/cm3, PH 8-10, op. 500g </t>
  </si>
  <si>
    <r>
      <t>Uniwersalne mleczko do czyszczenia powierzchni, nie rysujące powierzchni, niepalny, pH 10-12, o gęstości 1,00-1,50 (g/cm3 20ºC), wodna zawiesina łagodnych środków ściernych, w opakowaniu ułatwiający aplikację (butelka z dziubki</t>
    </r>
    <r>
      <rPr>
        <b/>
        <sz val="8"/>
        <rFont val="Arial"/>
        <family val="2"/>
        <charset val="238"/>
      </rPr>
      <t xml:space="preserve">em) op. 700 ml </t>
    </r>
  </si>
  <si>
    <t>Żel do usuwania kamienia i rdzy, osadu z mydła i zacieki wodne, czyszczący powierzchnie typu chrom,stal nierdzewna,glazura, porcelit, szkło, plastik, opakowanie nie mniejsze niż 420 ml</t>
  </si>
  <si>
    <t>Płyn do mycia szyb i luster z rozpytalczem, o zawartości alkoholu izopropylowego 10-12%, pH 10-11, gęstość 0,95-1,0 kg/dm3, opakowanie o pojemności nie mniej niż 1l, nie pozostawiający smug</t>
  </si>
  <si>
    <t>Zagęszczony płyn  czyszcząco-dezynfekujący do sanitariatów, posiadający właściwości wybielające. Zapobiegający powstawaniu osadów i zanieczyszczeń, usuwający nieprzyjemne zapachy, o zawartości chloru maksymalnie 5%, wodorotlenku sodu maksymalnie 1%, op. 750 ml</t>
  </si>
  <si>
    <t>AKTYWNA PIANA DO  PŁYT CERAMICZNYCH I INDUKCYJNYCH 500G      Preparat do codziennego czyszczenia płyt kuchennych ceramicznych, również indukcyjnych. Zmywa tłuste, zaschnięte plamy oraz inne zabrudzenia powstające podczas gotowania i smażenia.  Nie zostawia smug i zacieków. Preparat pozostawia silikonową, ultracienką warstwę ochronną, która wydobywa połysk, opóźnia ponowne zabrudzenie i ułatwia kolejne czyszczenie. Opakowanie z tworzywa sztucznego z zamknięciem umożliwiającym dozowanie - spryskiwacz, butelka wyprofilowana do kształtu dłoni ułatwiająca utrzymanie  podczas używania produktu.</t>
  </si>
  <si>
    <r>
      <t xml:space="preserve">Cena jednostkowa
</t>
    </r>
    <r>
      <rPr>
        <b/>
        <u/>
        <sz val="8"/>
        <color indexed="8"/>
        <rFont val="Arial"/>
        <family val="2"/>
        <charset val="238"/>
      </rPr>
      <t>NETTO</t>
    </r>
    <r>
      <rPr>
        <b/>
        <sz val="8"/>
        <color indexed="8"/>
        <rFont val="Arial"/>
        <family val="2"/>
        <charset val="238"/>
      </rPr>
      <t xml:space="preserve"> w PLN</t>
    </r>
  </si>
  <si>
    <r>
      <t xml:space="preserve">Łączna cena </t>
    </r>
    <r>
      <rPr>
        <b/>
        <u/>
        <sz val="8"/>
        <color indexed="8"/>
        <rFont val="Arial"/>
        <family val="2"/>
        <charset val="238"/>
      </rPr>
      <t>NETTO</t>
    </r>
    <r>
      <rPr>
        <b/>
        <sz val="8"/>
        <color indexed="8"/>
        <rFont val="Arial"/>
        <family val="2"/>
        <charset val="238"/>
      </rPr>
      <t xml:space="preserve">
 asortymentu w PLN 
(iloczyn wartości 
poszczególnych wierszy
 kolumny 5 i 6)</t>
    </r>
  </si>
  <si>
    <t xml:space="preserve">Pasta emulsyjna do pielęgnacji podłóg z tworzyw sztucznych. Zabezpieczająca podłogę przed ścieraniem i szkodliwym działaniem powietrza. Nadaje wysoki połysk. Produkt jest wodną emulsją wosków, tłuszczy i polimerów. Jest łatwa w polerowaniu, produkt w opakowaniu z tworzywa sztucznego z zamknięciem umożliwiającym dozowanie, op. 480 g  </t>
  </si>
  <si>
    <t>Mydło w płynie, mydło do  rąk, pH 5,5-7,5, gęstośc 1,03-1,04 g/cm3, antybakteryjne, przebadane dermatologicznie i mikrobiologicznie, posiadające atest PZH, Produkt w opakowaniu z tworzywa sztucznego, z uchwytem stanowiącym integralną część butelki ("kanisterek") tak aby uchwyt nie uległ oderwaniu, umożliwiający utrzymanie produktu podczas dozowania, op. 5L</t>
  </si>
  <si>
    <r>
      <t xml:space="preserve">Skoncentrowany środek do do mycia powierzchni kuchennych, z rozpylaczem, rozpuszcza i usuwa osady z brudu i tłuszczu bez konieczności spłukiwania wodą. Usuwa  zanieczyszczenia  i przywraca naturalny połysk wszelkim powierzchniom kuchennym, takim jak: okapy, pokrywy kuchenek, kredensy, blaty, glazury, zlewy itp. Przy wydłużonym czasie działania bez trudu usuwa zaschnięty tłuszcz i lekko przypalone resztki jedzenia,  nie rysujący powierzchni, produkt w opakowaniu z tworzywa sztucznego , wyprofilowany do kształtu dłoni, op. 400ml                               </t>
    </r>
    <r>
      <rPr>
        <b/>
        <sz val="8"/>
        <color indexed="10"/>
        <rFont val="Arial"/>
        <family val="2"/>
        <charset val="238"/>
      </rPr>
      <t xml:space="preserve"> 
</t>
    </r>
    <r>
      <rPr>
        <b/>
        <sz val="8"/>
        <color indexed="8"/>
        <rFont val="Arial"/>
        <family val="2"/>
        <charset val="238"/>
      </rPr>
      <t xml:space="preserve">
</t>
    </r>
  </si>
  <si>
    <t>Płyn do mycia i czyszczenia urządzeń sanitarnych, gęsty, klarowny, skutecznie usuwający kamień i rdzę z muszli klozetowych, umywalek, powierzchni chromowanych armatury łazienkowej i kuchennej, glazury podłogowej i ściennej o zawartości kwasu fosforowego 8,0-12,0 %, niepalny, pH 1-3, o gęstości 1030-1080 kg/m3, produkt w opakowaniu z tworzywa sztucznego z zamknięciem umożliwiającym dozowanie, pojemność 750g  Preparat ma być  cieczą o  widocznym zabarwieniu - kolorze. Kolor pozwoli uniknąć sytuacji w której w trakcie sprzątania części sanitariatu  np: prysznica, student lub klient pływalni tego nie zauważy i stanie bezpośrednio na preparat gołą stopą (ryzyko poparzenia)</t>
  </si>
  <si>
    <t>Żel do usuwania kamienia i rdzy, osadu z mydła i zacieki wodne, czyszczący powierzchnie typu chrom,stal nierdzewna,glazura, porcelit, szkło, plastik, produkt w opakowaniu z tworzywa sztucznego z zamknięciem umożliwiającym dozowanie, butelka wyprofilowana do kształtu dłoni ułatwiająca utrzymanie  podczas używania produktu, op. 450 ml</t>
  </si>
  <si>
    <t>KRET</t>
  </si>
  <si>
    <t>typ asortymentu – nazwa*</t>
  </si>
  <si>
    <t>Bonux, BRYZA</t>
  </si>
  <si>
    <t>VANISH</t>
  </si>
  <si>
    <t>CIF</t>
  </si>
  <si>
    <t>WC Heros ZIELONY</t>
  </si>
  <si>
    <t>SAMOPOŁYSKOWA EKOLOGICZNA ARA</t>
  </si>
  <si>
    <t>EKOJAVEL</t>
  </si>
  <si>
    <t>SIN LUX</t>
  </si>
  <si>
    <t>SINPAST LUX</t>
  </si>
  <si>
    <t>DOMESTOS ZERO</t>
  </si>
  <si>
    <t>DOMESTOS</t>
  </si>
  <si>
    <t>PRONTO</t>
  </si>
  <si>
    <t>CILIT KAMIEŃ I RDZA</t>
  </si>
  <si>
    <t>CARO PLUS</t>
  </si>
  <si>
    <t>CILIT</t>
  </si>
  <si>
    <t>Katrin Handwash 1000ml - wkład mydła w płynie.</t>
  </si>
  <si>
    <t xml:space="preserve">SIN LUX Koncentrat Płyn </t>
  </si>
  <si>
    <t>SIDOLUX 750ml</t>
  </si>
  <si>
    <t>SIN LUX spray</t>
  </si>
  <si>
    <t>,E, REX</t>
  </si>
  <si>
    <t>E, BRYZA</t>
  </si>
  <si>
    <t>SIN LUX Aktywna Piana 500g do płyt ceramicznych              i  indukcyjnych  z rozpylaczem.</t>
  </si>
  <si>
    <r>
      <t xml:space="preserve"> SINLUX KONCENTRAT Płyn/ </t>
    </r>
    <r>
      <rPr>
        <b/>
        <u/>
        <sz val="8"/>
        <color indexed="8"/>
        <rFont val="Arial"/>
        <family val="2"/>
        <charset val="238"/>
      </rPr>
      <t xml:space="preserve">FP2 </t>
    </r>
  </si>
  <si>
    <t xml:space="preserve">LUDWIK </t>
  </si>
  <si>
    <t>FLESZ  1L</t>
  </si>
  <si>
    <t>łącznie netto</t>
  </si>
  <si>
    <t>łącznie brutto</t>
  </si>
  <si>
    <t>ieso tpc</t>
  </si>
  <si>
    <t>Wały II kw</t>
  </si>
  <si>
    <t>Wały III kw</t>
  </si>
  <si>
    <t>Wały IV kw</t>
  </si>
  <si>
    <t>iit II kw</t>
  </si>
  <si>
    <t>iit III kw</t>
  </si>
  <si>
    <t>IIT IV kw</t>
  </si>
  <si>
    <t>fizyka</t>
  </si>
  <si>
    <t>Pobożnego II kw</t>
  </si>
  <si>
    <t>Pobożnego III kw</t>
  </si>
  <si>
    <t>Pobożnego IV kw</t>
  </si>
  <si>
    <t>Pasat II kw</t>
  </si>
  <si>
    <t>Pasat III kw</t>
  </si>
  <si>
    <t>Pasat IV kw</t>
  </si>
  <si>
    <t>magazyn II kw</t>
  </si>
  <si>
    <t>magazyn III kw</t>
  </si>
  <si>
    <t>magazyn IV kw</t>
  </si>
  <si>
    <t>willowa</t>
  </si>
  <si>
    <t>korab II kw</t>
  </si>
  <si>
    <t>korab III kw</t>
  </si>
  <si>
    <t>korab IV kw</t>
  </si>
  <si>
    <t>pływalnia II kw</t>
  </si>
  <si>
    <t>pływalnia III kw</t>
  </si>
  <si>
    <t>pływalnia IV kw</t>
  </si>
  <si>
    <t>Żołnierska</t>
  </si>
  <si>
    <t>Szczerbcowa III kw</t>
  </si>
  <si>
    <t>szczerbcowa II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</si>
</sst>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zcionka tekstu podstawowego"/>
      <family val="2"/>
      <charset val="238"/>
    </font>
    <font>
      <i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8"/>
      <color indexed="10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zcionka tekstu podstawowego"/>
      <charset val="238"/>
    </font>
    <font>
      <b/>
      <sz val="9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4"/>
      <color indexed="8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3" borderId="9" applyNumberFormat="0" applyAlignment="0" applyProtection="0"/>
    <xf numFmtId="0" fontId="16" fillId="3" borderId="0" applyNumberFormat="0" applyBorder="0" applyAlignment="0" applyProtection="0"/>
  </cellStyleXfs>
  <cellXfs count="46">
    <xf numFmtId="0" fontId="0" fillId="0" borderId="0" xfId="0"/>
    <xf numFmtId="0" fontId="20" fillId="0" borderId="0" xfId="0" applyFont="1" applyAlignment="1">
      <alignment horizontal="center"/>
    </xf>
    <xf numFmtId="0" fontId="18" fillId="0" borderId="0" xfId="0" applyFont="1" applyBorder="1" applyAlignment="1"/>
    <xf numFmtId="0" fontId="12" fillId="0" borderId="0" xfId="0" applyFont="1"/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21" fillId="0" borderId="0" xfId="0" applyFont="1" applyAlignment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/>
    <xf numFmtId="0" fontId="24" fillId="0" borderId="11" xfId="0" applyFont="1" applyBorder="1" applyAlignment="1">
      <alignment horizontal="center" vertical="center" wrapText="1"/>
    </xf>
    <xf numFmtId="0" fontId="25" fillId="0" borderId="0" xfId="0" applyFont="1"/>
    <xf numFmtId="0" fontId="18" fillId="0" borderId="15" xfId="0" applyFont="1" applyBorder="1" applyAlignment="1">
      <alignment wrapText="1"/>
    </xf>
    <xf numFmtId="0" fontId="17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1" fillId="0" borderId="17" xfId="0" applyFont="1" applyBorder="1" applyAlignment="1">
      <alignment wrapText="1"/>
    </xf>
    <xf numFmtId="0" fontId="23" fillId="0" borderId="17" xfId="0" applyNumberFormat="1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9" xfId="0" applyFont="1" applyBorder="1" applyAlignment="1">
      <alignment wrapText="1"/>
    </xf>
    <xf numFmtId="0" fontId="18" fillId="0" borderId="20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wrapText="1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2" fontId="28" fillId="0" borderId="17" xfId="0" applyNumberFormat="1" applyFont="1" applyBorder="1" applyAlignment="1">
      <alignment horizontal="right" vertical="center"/>
    </xf>
    <xf numFmtId="2" fontId="29" fillId="0" borderId="21" xfId="0" applyNumberFormat="1" applyFont="1" applyBorder="1" applyAlignment="1">
      <alignment vertical="center"/>
    </xf>
    <xf numFmtId="2" fontId="28" fillId="0" borderId="18" xfId="0" applyNumberFormat="1" applyFont="1" applyBorder="1" applyAlignment="1">
      <alignment horizontal="right" vertical="center"/>
    </xf>
    <xf numFmtId="2" fontId="28" fillId="0" borderId="17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24" fillId="0" borderId="23" xfId="0" applyFont="1" applyFill="1" applyBorder="1" applyAlignment="1">
      <alignment horizontal="center" wrapText="1"/>
    </xf>
    <xf numFmtId="1" fontId="30" fillId="0" borderId="17" xfId="0" applyNumberFormat="1" applyFont="1" applyBorder="1" applyAlignment="1">
      <alignment horizontal="center" vertical="center" wrapText="1"/>
    </xf>
    <xf numFmtId="2" fontId="34" fillId="0" borderId="17" xfId="0" applyNumberFormat="1" applyFont="1" applyBorder="1"/>
    <xf numFmtId="0" fontId="18" fillId="0" borderId="23" xfId="0" applyFont="1" applyFill="1" applyBorder="1" applyAlignment="1">
      <alignment wrapText="1"/>
    </xf>
    <xf numFmtId="0" fontId="18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1" xfId="0" applyFont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4"/>
  <sheetViews>
    <sheetView tabSelected="1" topLeftCell="A34" zoomScale="82" zoomScaleNormal="82" workbookViewId="0">
      <selection activeCell="A4" sqref="A4:A42"/>
    </sheetView>
  </sheetViews>
  <sheetFormatPr defaultRowHeight="15.75"/>
  <cols>
    <col min="1" max="1" width="7" style="11" customWidth="1"/>
    <col min="2" max="2" width="48.375" style="3" customWidth="1"/>
    <col min="3" max="3" width="14.5" customWidth="1"/>
    <col min="4" max="4" width="9.375" customWidth="1"/>
    <col min="5" max="31" width="9.375" hidden="1" customWidth="1"/>
    <col min="32" max="32" width="9.25" style="14" customWidth="1"/>
    <col min="33" max="33" width="10.125" style="1" customWidth="1"/>
    <col min="34" max="34" width="13.875" customWidth="1"/>
  </cols>
  <sheetData>
    <row r="1" spans="1:35" ht="25.5" customHeight="1" thickBot="1">
      <c r="A1" s="10"/>
      <c r="B1" s="2" t="s">
        <v>11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5" ht="104.25" customHeight="1" thickBot="1">
      <c r="A2" s="7" t="s">
        <v>0</v>
      </c>
      <c r="B2" s="8" t="s">
        <v>1</v>
      </c>
      <c r="C2" s="28" t="s">
        <v>50</v>
      </c>
      <c r="D2" s="30" t="s">
        <v>4</v>
      </c>
      <c r="E2" s="41" t="s">
        <v>77</v>
      </c>
      <c r="F2" s="41" t="s">
        <v>78</v>
      </c>
      <c r="G2" s="41" t="s">
        <v>79</v>
      </c>
      <c r="H2" s="41" t="s">
        <v>80</v>
      </c>
      <c r="I2" s="41" t="s">
        <v>81</v>
      </c>
      <c r="J2" s="41" t="s">
        <v>82</v>
      </c>
      <c r="K2" s="41" t="s">
        <v>83</v>
      </c>
      <c r="L2" s="41" t="s">
        <v>84</v>
      </c>
      <c r="M2" s="41" t="s">
        <v>85</v>
      </c>
      <c r="N2" s="41" t="s">
        <v>86</v>
      </c>
      <c r="O2" s="41" t="s">
        <v>87</v>
      </c>
      <c r="P2" s="41" t="s">
        <v>88</v>
      </c>
      <c r="Q2" s="41" t="s">
        <v>89</v>
      </c>
      <c r="R2" s="41" t="s">
        <v>90</v>
      </c>
      <c r="S2" s="41" t="s">
        <v>91</v>
      </c>
      <c r="T2" s="41" t="s">
        <v>92</v>
      </c>
      <c r="U2" s="41" t="s">
        <v>93</v>
      </c>
      <c r="V2" s="41" t="s">
        <v>94</v>
      </c>
      <c r="W2" s="41" t="s">
        <v>95</v>
      </c>
      <c r="X2" s="41" t="s">
        <v>96</v>
      </c>
      <c r="Y2" s="41" t="s">
        <v>97</v>
      </c>
      <c r="Z2" s="41" t="s">
        <v>98</v>
      </c>
      <c r="AA2" s="41" t="s">
        <v>99</v>
      </c>
      <c r="AB2" s="41" t="s">
        <v>100</v>
      </c>
      <c r="AC2" s="41" t="s">
        <v>101</v>
      </c>
      <c r="AD2" s="41" t="s">
        <v>102</v>
      </c>
      <c r="AE2" s="41" t="s">
        <v>103</v>
      </c>
      <c r="AF2" s="38" t="s">
        <v>8</v>
      </c>
      <c r="AG2" s="15" t="s">
        <v>42</v>
      </c>
      <c r="AH2" s="32" t="s">
        <v>43</v>
      </c>
    </row>
    <row r="3" spans="1:35" ht="15" customHeight="1">
      <c r="A3" s="4">
        <v>1</v>
      </c>
      <c r="B3" s="5">
        <v>2</v>
      </c>
      <c r="C3" s="5">
        <v>3</v>
      </c>
      <c r="D3" s="5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3">
        <v>5</v>
      </c>
      <c r="AG3" s="5">
        <v>6</v>
      </c>
      <c r="AH3" s="6">
        <v>8</v>
      </c>
    </row>
    <row r="4" spans="1:35" ht="78.75">
      <c r="A4" s="16">
        <v>1</v>
      </c>
      <c r="B4" s="17" t="s">
        <v>34</v>
      </c>
      <c r="C4" s="22" t="s">
        <v>65</v>
      </c>
      <c r="D4" s="18" t="s">
        <v>5</v>
      </c>
      <c r="E4" s="18">
        <v>1</v>
      </c>
      <c r="F4" s="18">
        <v>6</v>
      </c>
      <c r="G4" s="18">
        <v>6</v>
      </c>
      <c r="H4" s="18">
        <v>6</v>
      </c>
      <c r="I4" s="18">
        <v>1</v>
      </c>
      <c r="J4" s="18">
        <v>1</v>
      </c>
      <c r="K4" s="18">
        <v>1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39">
        <f>SUM(E4:AE4)</f>
        <v>22</v>
      </c>
      <c r="AG4" s="33"/>
      <c r="AH4" s="34">
        <f>AG4*AF4</f>
        <v>0</v>
      </c>
    </row>
    <row r="5" spans="1:35" ht="27.75" customHeight="1">
      <c r="A5" s="16">
        <v>2</v>
      </c>
      <c r="B5" s="17" t="s">
        <v>9</v>
      </c>
      <c r="C5" s="22" t="s">
        <v>61</v>
      </c>
      <c r="D5" s="18" t="s">
        <v>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12</v>
      </c>
      <c r="Q5" s="18">
        <v>12</v>
      </c>
      <c r="R5" s="18">
        <v>12</v>
      </c>
      <c r="S5" s="18"/>
      <c r="T5" s="18"/>
      <c r="U5" s="18"/>
      <c r="V5" s="18">
        <v>20</v>
      </c>
      <c r="W5" s="18">
        <v>12</v>
      </c>
      <c r="X5" s="18">
        <v>12</v>
      </c>
      <c r="Y5" s="18">
        <v>12</v>
      </c>
      <c r="Z5" s="18"/>
      <c r="AA5" s="18">
        <v>6</v>
      </c>
      <c r="AB5" s="18">
        <v>6</v>
      </c>
      <c r="AC5" s="18"/>
      <c r="AD5" s="18">
        <v>10</v>
      </c>
      <c r="AE5" s="18">
        <v>10</v>
      </c>
      <c r="AF5" s="39">
        <f t="shared" ref="AF5:AF42" si="0">SUM(E5:AE5)</f>
        <v>124</v>
      </c>
      <c r="AG5" s="33"/>
      <c r="AH5" s="34">
        <f t="shared" ref="AH5:AH42" si="1">AG5*AF5</f>
        <v>0</v>
      </c>
    </row>
    <row r="6" spans="1:35" ht="33.75">
      <c r="A6" s="16">
        <v>3</v>
      </c>
      <c r="B6" s="23" t="s">
        <v>35</v>
      </c>
      <c r="C6" s="22"/>
      <c r="D6" s="18" t="s">
        <v>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>
        <v>30</v>
      </c>
      <c r="X6" s="18">
        <v>30</v>
      </c>
      <c r="Y6" s="18">
        <v>30</v>
      </c>
      <c r="Z6" s="18">
        <v>10</v>
      </c>
      <c r="AA6" s="18">
        <v>20</v>
      </c>
      <c r="AB6" s="18">
        <v>20</v>
      </c>
      <c r="AC6" s="18"/>
      <c r="AD6" s="18">
        <v>15</v>
      </c>
      <c r="AE6" s="18">
        <v>15</v>
      </c>
      <c r="AF6" s="39">
        <f t="shared" si="0"/>
        <v>170</v>
      </c>
      <c r="AG6" s="33"/>
      <c r="AH6" s="34">
        <f t="shared" si="1"/>
        <v>0</v>
      </c>
    </row>
    <row r="7" spans="1:35">
      <c r="A7" s="16">
        <v>4</v>
      </c>
      <c r="B7" s="17" t="s">
        <v>10</v>
      </c>
      <c r="C7" s="22"/>
      <c r="D7" s="18" t="s">
        <v>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>
        <v>5</v>
      </c>
      <c r="AE7" s="18">
        <v>5</v>
      </c>
      <c r="AF7" s="39">
        <f t="shared" si="0"/>
        <v>10</v>
      </c>
      <c r="AG7" s="33"/>
      <c r="AH7" s="34">
        <f t="shared" si="1"/>
        <v>0</v>
      </c>
    </row>
    <row r="8" spans="1:35" ht="135">
      <c r="A8" s="16">
        <v>5</v>
      </c>
      <c r="B8" s="25" t="s">
        <v>47</v>
      </c>
      <c r="C8" s="29" t="s">
        <v>54</v>
      </c>
      <c r="D8" s="18" t="s">
        <v>5</v>
      </c>
      <c r="E8" s="18"/>
      <c r="F8" s="18"/>
      <c r="G8" s="18"/>
      <c r="H8" s="18"/>
      <c r="I8" s="18"/>
      <c r="J8" s="18"/>
      <c r="K8" s="18"/>
      <c r="L8" s="18">
        <v>6</v>
      </c>
      <c r="M8" s="18"/>
      <c r="N8" s="18"/>
      <c r="O8" s="18"/>
      <c r="P8" s="18">
        <v>120</v>
      </c>
      <c r="Q8" s="18">
        <v>120</v>
      </c>
      <c r="R8" s="18">
        <v>120</v>
      </c>
      <c r="S8" s="18"/>
      <c r="T8" s="18"/>
      <c r="U8" s="18"/>
      <c r="V8" s="18"/>
      <c r="W8" s="18">
        <v>120</v>
      </c>
      <c r="X8" s="18">
        <v>120</v>
      </c>
      <c r="Y8" s="18">
        <v>120</v>
      </c>
      <c r="Z8" s="18"/>
      <c r="AA8" s="18">
        <v>80</v>
      </c>
      <c r="AB8" s="18">
        <v>80</v>
      </c>
      <c r="AC8" s="18">
        <v>60</v>
      </c>
      <c r="AD8" s="18">
        <v>20</v>
      </c>
      <c r="AE8" s="18">
        <v>20</v>
      </c>
      <c r="AF8" s="39">
        <f t="shared" si="0"/>
        <v>986</v>
      </c>
      <c r="AG8" s="33"/>
      <c r="AH8" s="34">
        <f t="shared" si="1"/>
        <v>0</v>
      </c>
    </row>
    <row r="9" spans="1:35" ht="56.25">
      <c r="A9" s="16">
        <v>6</v>
      </c>
      <c r="B9" s="17" t="s">
        <v>13</v>
      </c>
      <c r="C9" s="22" t="s">
        <v>72</v>
      </c>
      <c r="D9" s="18" t="s">
        <v>5</v>
      </c>
      <c r="E9" s="18">
        <v>1</v>
      </c>
      <c r="F9" s="18">
        <v>1</v>
      </c>
      <c r="G9" s="18">
        <v>1</v>
      </c>
      <c r="H9" s="18">
        <v>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>
        <v>3</v>
      </c>
      <c r="AA9" s="18">
        <v>3</v>
      </c>
      <c r="AB9" s="18">
        <v>3</v>
      </c>
      <c r="AC9" s="18">
        <v>9</v>
      </c>
      <c r="AD9" s="18"/>
      <c r="AE9" s="18"/>
      <c r="AF9" s="39">
        <f t="shared" si="0"/>
        <v>22</v>
      </c>
      <c r="AG9" s="33"/>
      <c r="AH9" s="34">
        <f t="shared" si="1"/>
        <v>0</v>
      </c>
      <c r="AI9" s="37"/>
    </row>
    <row r="10" spans="1:35" ht="67.5">
      <c r="A10" s="16">
        <v>7</v>
      </c>
      <c r="B10" s="17" t="s">
        <v>48</v>
      </c>
      <c r="C10" s="22" t="s">
        <v>62</v>
      </c>
      <c r="D10" s="18" t="s">
        <v>5</v>
      </c>
      <c r="E10" s="18">
        <v>2</v>
      </c>
      <c r="F10" s="18"/>
      <c r="G10" s="18">
        <v>10</v>
      </c>
      <c r="H10" s="18">
        <v>10</v>
      </c>
      <c r="I10" s="18"/>
      <c r="J10" s="18"/>
      <c r="K10" s="18"/>
      <c r="L10" s="18">
        <v>4</v>
      </c>
      <c r="M10" s="18">
        <v>24</v>
      </c>
      <c r="N10" s="18">
        <v>24</v>
      </c>
      <c r="O10" s="18">
        <v>14</v>
      </c>
      <c r="P10" s="18"/>
      <c r="Q10" s="18"/>
      <c r="R10" s="18"/>
      <c r="S10" s="18"/>
      <c r="T10" s="18">
        <v>5</v>
      </c>
      <c r="U10" s="18"/>
      <c r="V10" s="18">
        <v>24</v>
      </c>
      <c r="W10" s="18"/>
      <c r="X10" s="18"/>
      <c r="Y10" s="18"/>
      <c r="Z10" s="18"/>
      <c r="AA10" s="18"/>
      <c r="AB10" s="18"/>
      <c r="AC10" s="18">
        <v>15</v>
      </c>
      <c r="AD10" s="18">
        <v>10</v>
      </c>
      <c r="AE10" s="18">
        <v>10</v>
      </c>
      <c r="AF10" s="39">
        <f t="shared" si="0"/>
        <v>152</v>
      </c>
      <c r="AG10" s="33"/>
      <c r="AH10" s="34">
        <f t="shared" si="1"/>
        <v>0</v>
      </c>
    </row>
    <row r="11" spans="1:35" ht="33.75">
      <c r="A11" s="16">
        <v>8</v>
      </c>
      <c r="B11" s="17" t="s">
        <v>14</v>
      </c>
      <c r="C11" s="22"/>
      <c r="D11" s="18" t="s">
        <v>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>
        <v>30</v>
      </c>
      <c r="AD11" s="18"/>
      <c r="AE11" s="18"/>
      <c r="AF11" s="39">
        <f t="shared" si="0"/>
        <v>30</v>
      </c>
      <c r="AG11" s="33"/>
      <c r="AH11" s="34">
        <f t="shared" si="1"/>
        <v>0</v>
      </c>
    </row>
    <row r="12" spans="1:35" ht="33.75">
      <c r="A12" s="16">
        <v>9</v>
      </c>
      <c r="B12" s="17" t="s">
        <v>15</v>
      </c>
      <c r="C12" s="22" t="s">
        <v>66</v>
      </c>
      <c r="D12" s="18" t="s">
        <v>5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>
        <v>30</v>
      </c>
      <c r="AE12" s="18">
        <v>30</v>
      </c>
      <c r="AF12" s="39">
        <f t="shared" si="0"/>
        <v>60</v>
      </c>
      <c r="AG12" s="33"/>
      <c r="AH12" s="34">
        <f t="shared" si="1"/>
        <v>0</v>
      </c>
    </row>
    <row r="13" spans="1:35" ht="56.25">
      <c r="A13" s="16">
        <v>10</v>
      </c>
      <c r="B13" s="26" t="s">
        <v>16</v>
      </c>
      <c r="C13" s="22" t="s">
        <v>74</v>
      </c>
      <c r="D13" s="18" t="s">
        <v>5</v>
      </c>
      <c r="E13" s="18"/>
      <c r="F13" s="18"/>
      <c r="G13" s="18"/>
      <c r="H13" s="18"/>
      <c r="I13" s="18"/>
      <c r="J13" s="18"/>
      <c r="K13" s="18"/>
      <c r="L13" s="18"/>
      <c r="M13" s="18">
        <v>14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39">
        <f t="shared" si="0"/>
        <v>14</v>
      </c>
      <c r="AG13" s="33"/>
      <c r="AH13" s="34">
        <f t="shared" si="1"/>
        <v>0</v>
      </c>
    </row>
    <row r="14" spans="1:35" ht="22.5">
      <c r="A14" s="16">
        <v>11</v>
      </c>
      <c r="B14" s="17" t="s">
        <v>17</v>
      </c>
      <c r="C14" s="22" t="s">
        <v>67</v>
      </c>
      <c r="D14" s="18" t="s">
        <v>5</v>
      </c>
      <c r="E14" s="18"/>
      <c r="F14" s="18">
        <v>15</v>
      </c>
      <c r="G14" s="18">
        <v>15</v>
      </c>
      <c r="H14" s="18">
        <v>15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39">
        <f t="shared" si="0"/>
        <v>45</v>
      </c>
      <c r="AG14" s="33"/>
      <c r="AH14" s="34">
        <f t="shared" si="1"/>
        <v>0</v>
      </c>
    </row>
    <row r="15" spans="1:35" ht="67.5">
      <c r="A15" s="16">
        <v>12</v>
      </c>
      <c r="B15" s="24" t="s">
        <v>18</v>
      </c>
      <c r="C15" s="22" t="s">
        <v>73</v>
      </c>
      <c r="D15" s="18" t="s">
        <v>5</v>
      </c>
      <c r="E15" s="18">
        <v>4</v>
      </c>
      <c r="F15" s="18">
        <v>5</v>
      </c>
      <c r="G15" s="18">
        <v>5</v>
      </c>
      <c r="H15" s="18">
        <v>5</v>
      </c>
      <c r="I15" s="18">
        <v>5</v>
      </c>
      <c r="J15" s="18">
        <v>5</v>
      </c>
      <c r="K15" s="18">
        <v>5</v>
      </c>
      <c r="L15" s="18">
        <v>10</v>
      </c>
      <c r="M15" s="18"/>
      <c r="N15" s="18"/>
      <c r="O15" s="18"/>
      <c r="P15" s="18">
        <v>8</v>
      </c>
      <c r="Q15" s="18">
        <v>8</v>
      </c>
      <c r="R15" s="18">
        <v>4</v>
      </c>
      <c r="S15" s="18"/>
      <c r="T15" s="18"/>
      <c r="U15" s="18"/>
      <c r="V15" s="18"/>
      <c r="W15" s="18">
        <v>8</v>
      </c>
      <c r="X15" s="18">
        <v>8</v>
      </c>
      <c r="Y15" s="18">
        <v>8</v>
      </c>
      <c r="Z15" s="18"/>
      <c r="AA15" s="18"/>
      <c r="AB15" s="18"/>
      <c r="AC15" s="18"/>
      <c r="AD15" s="18">
        <v>4</v>
      </c>
      <c r="AE15" s="18">
        <v>4</v>
      </c>
      <c r="AF15" s="39">
        <f t="shared" si="0"/>
        <v>96</v>
      </c>
      <c r="AG15" s="33"/>
      <c r="AH15" s="34">
        <f t="shared" si="1"/>
        <v>0</v>
      </c>
    </row>
    <row r="16" spans="1:35" ht="78.75">
      <c r="A16" s="16">
        <v>13</v>
      </c>
      <c r="B16" s="24" t="s">
        <v>19</v>
      </c>
      <c r="C16" s="22" t="s">
        <v>73</v>
      </c>
      <c r="D16" s="18" t="s">
        <v>5</v>
      </c>
      <c r="E16" s="18"/>
      <c r="F16" s="18"/>
      <c r="G16" s="18">
        <v>1</v>
      </c>
      <c r="H16" s="18">
        <v>1</v>
      </c>
      <c r="I16" s="18">
        <v>2</v>
      </c>
      <c r="J16" s="18">
        <v>2</v>
      </c>
      <c r="K16" s="18">
        <v>2</v>
      </c>
      <c r="L16" s="18"/>
      <c r="M16" s="18"/>
      <c r="N16" s="18"/>
      <c r="O16" s="18"/>
      <c r="P16" s="18"/>
      <c r="Q16" s="18">
        <v>2</v>
      </c>
      <c r="R16" s="18">
        <v>1</v>
      </c>
      <c r="S16" s="18"/>
      <c r="T16" s="18"/>
      <c r="U16" s="18"/>
      <c r="V16" s="18"/>
      <c r="W16" s="18"/>
      <c r="X16" s="18"/>
      <c r="Y16" s="18"/>
      <c r="Z16" s="18"/>
      <c r="AA16" s="18">
        <v>1</v>
      </c>
      <c r="AB16" s="18">
        <v>1</v>
      </c>
      <c r="AC16" s="18"/>
      <c r="AD16" s="18"/>
      <c r="AE16" s="18"/>
      <c r="AF16" s="39">
        <f t="shared" si="0"/>
        <v>13</v>
      </c>
      <c r="AG16" s="33"/>
      <c r="AH16" s="34">
        <f t="shared" si="1"/>
        <v>0</v>
      </c>
    </row>
    <row r="17" spans="1:34" ht="45" customHeight="1">
      <c r="A17" s="16">
        <v>14</v>
      </c>
      <c r="B17" s="17" t="s">
        <v>20</v>
      </c>
      <c r="C17" s="29"/>
      <c r="D17" s="18" t="s">
        <v>5</v>
      </c>
      <c r="E17" s="18"/>
      <c r="F17" s="18"/>
      <c r="G17" s="18"/>
      <c r="H17" s="18"/>
      <c r="I17" s="18"/>
      <c r="J17" s="18"/>
      <c r="K17" s="18"/>
      <c r="L17" s="18"/>
      <c r="M17" s="18"/>
      <c r="N17" s="18">
        <v>24</v>
      </c>
      <c r="O17" s="18"/>
      <c r="P17" s="18"/>
      <c r="Q17" s="18"/>
      <c r="R17" s="18"/>
      <c r="S17" s="18"/>
      <c r="T17" s="18"/>
      <c r="U17" s="18"/>
      <c r="V17" s="18">
        <v>24</v>
      </c>
      <c r="W17" s="18"/>
      <c r="X17" s="18"/>
      <c r="Y17" s="18"/>
      <c r="Z17" s="18">
        <v>12</v>
      </c>
      <c r="AA17" s="18">
        <v>12</v>
      </c>
      <c r="AB17" s="18">
        <v>12</v>
      </c>
      <c r="AC17" s="18"/>
      <c r="AD17" s="18"/>
      <c r="AE17" s="18"/>
      <c r="AF17" s="39">
        <f t="shared" si="0"/>
        <v>84</v>
      </c>
      <c r="AG17" s="33"/>
      <c r="AH17" s="34">
        <f t="shared" si="1"/>
        <v>0</v>
      </c>
    </row>
    <row r="18" spans="1:34" ht="132.75" customHeight="1">
      <c r="A18" s="16">
        <v>15</v>
      </c>
      <c r="B18" s="17" t="s">
        <v>46</v>
      </c>
      <c r="C18" s="22" t="s">
        <v>68</v>
      </c>
      <c r="D18" s="18" t="s">
        <v>5</v>
      </c>
      <c r="E18" s="18">
        <v>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8</v>
      </c>
      <c r="Q18" s="18">
        <v>30</v>
      </c>
      <c r="R18" s="18">
        <v>12</v>
      </c>
      <c r="S18" s="18"/>
      <c r="T18" s="18"/>
      <c r="U18" s="18"/>
      <c r="V18" s="18"/>
      <c r="W18" s="18">
        <v>40</v>
      </c>
      <c r="X18" s="18">
        <v>40</v>
      </c>
      <c r="Y18" s="18">
        <v>40</v>
      </c>
      <c r="Z18" s="18">
        <v>3</v>
      </c>
      <c r="AA18" s="18">
        <v>3</v>
      </c>
      <c r="AB18" s="18">
        <v>3</v>
      </c>
      <c r="AC18" s="18"/>
      <c r="AD18" s="18"/>
      <c r="AE18" s="18"/>
      <c r="AF18" s="39">
        <f t="shared" si="0"/>
        <v>181</v>
      </c>
      <c r="AG18" s="33"/>
      <c r="AH18" s="34">
        <f t="shared" si="1"/>
        <v>0</v>
      </c>
    </row>
    <row r="19" spans="1:34" ht="48" customHeight="1">
      <c r="A19" s="16">
        <v>16</v>
      </c>
      <c r="B19" s="17" t="s">
        <v>21</v>
      </c>
      <c r="C19" s="22" t="s">
        <v>52</v>
      </c>
      <c r="D19" s="18" t="s">
        <v>5</v>
      </c>
      <c r="E19" s="18"/>
      <c r="F19" s="18">
        <v>1</v>
      </c>
      <c r="G19" s="18">
        <v>1</v>
      </c>
      <c r="H19" s="18">
        <v>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39">
        <f t="shared" si="0"/>
        <v>3</v>
      </c>
      <c r="AG19" s="33"/>
      <c r="AH19" s="34">
        <f t="shared" si="1"/>
        <v>0</v>
      </c>
    </row>
    <row r="20" spans="1:34" ht="30.75" customHeight="1">
      <c r="A20" s="16">
        <v>17</v>
      </c>
      <c r="B20" s="24" t="s">
        <v>22</v>
      </c>
      <c r="C20" s="22" t="s">
        <v>69</v>
      </c>
      <c r="D20" s="18" t="s">
        <v>5</v>
      </c>
      <c r="E20" s="18"/>
      <c r="F20" s="18">
        <v>1</v>
      </c>
      <c r="G20" s="18"/>
      <c r="H20" s="18">
        <v>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>
        <v>2</v>
      </c>
      <c r="W20" s="18"/>
      <c r="X20" s="18"/>
      <c r="Y20" s="18"/>
      <c r="Z20" s="18"/>
      <c r="AA20" s="18"/>
      <c r="AB20" s="18"/>
      <c r="AC20" s="18"/>
      <c r="AD20" s="18"/>
      <c r="AE20" s="18"/>
      <c r="AF20" s="39">
        <f t="shared" si="0"/>
        <v>4</v>
      </c>
      <c r="AG20" s="33"/>
      <c r="AH20" s="34">
        <f t="shared" si="1"/>
        <v>0</v>
      </c>
    </row>
    <row r="21" spans="1:34" ht="32.25" customHeight="1">
      <c r="A21" s="16">
        <v>18</v>
      </c>
      <c r="B21" s="24" t="s">
        <v>23</v>
      </c>
      <c r="C21" s="22" t="s">
        <v>69</v>
      </c>
      <c r="D21" s="18" t="s">
        <v>5</v>
      </c>
      <c r="E21" s="18"/>
      <c r="F21" s="18">
        <v>1</v>
      </c>
      <c r="G21" s="18"/>
      <c r="H21" s="18">
        <v>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39">
        <f t="shared" si="0"/>
        <v>2</v>
      </c>
      <c r="AG21" s="33"/>
      <c r="AH21" s="34">
        <f t="shared" si="1"/>
        <v>0</v>
      </c>
    </row>
    <row r="22" spans="1:34" ht="30.75" customHeight="1">
      <c r="A22" s="16">
        <v>19</v>
      </c>
      <c r="B22" s="24" t="s">
        <v>24</v>
      </c>
      <c r="C22" s="22" t="s">
        <v>70</v>
      </c>
      <c r="D22" s="18" t="s">
        <v>5</v>
      </c>
      <c r="E22" s="18"/>
      <c r="F22" s="18">
        <v>18</v>
      </c>
      <c r="G22" s="18">
        <v>18</v>
      </c>
      <c r="H22" s="18">
        <v>18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>
        <v>12</v>
      </c>
      <c r="AD22" s="18">
        <v>4</v>
      </c>
      <c r="AE22" s="18">
        <v>4</v>
      </c>
      <c r="AF22" s="39">
        <f t="shared" si="0"/>
        <v>74</v>
      </c>
      <c r="AG22" s="33"/>
      <c r="AH22" s="34">
        <f t="shared" si="1"/>
        <v>0</v>
      </c>
    </row>
    <row r="23" spans="1:34" ht="36" customHeight="1">
      <c r="A23" s="16">
        <v>20</v>
      </c>
      <c r="B23" s="24" t="s">
        <v>25</v>
      </c>
      <c r="C23" s="22" t="s">
        <v>51</v>
      </c>
      <c r="D23" s="18" t="s">
        <v>5</v>
      </c>
      <c r="E23" s="18"/>
      <c r="F23" s="18">
        <v>18</v>
      </c>
      <c r="G23" s="18">
        <v>18</v>
      </c>
      <c r="H23" s="18">
        <v>18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12</v>
      </c>
      <c r="AD23" s="18"/>
      <c r="AE23" s="18"/>
      <c r="AF23" s="39">
        <f t="shared" si="0"/>
        <v>66</v>
      </c>
      <c r="AG23" s="33"/>
      <c r="AH23" s="34">
        <f t="shared" si="1"/>
        <v>0</v>
      </c>
    </row>
    <row r="24" spans="1:34" ht="24" customHeight="1">
      <c r="A24" s="16">
        <v>21</v>
      </c>
      <c r="B24" s="17" t="s">
        <v>2</v>
      </c>
      <c r="C24" s="22"/>
      <c r="D24" s="18" t="s">
        <v>5</v>
      </c>
      <c r="E24" s="18">
        <v>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>
        <v>100</v>
      </c>
      <c r="U24" s="18">
        <v>100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39">
        <f t="shared" si="0"/>
        <v>204</v>
      </c>
      <c r="AG24" s="33"/>
      <c r="AH24" s="34">
        <f t="shared" si="1"/>
        <v>0</v>
      </c>
    </row>
    <row r="25" spans="1:34" ht="68.25" customHeight="1">
      <c r="A25" s="16">
        <v>22</v>
      </c>
      <c r="B25" s="27" t="s">
        <v>45</v>
      </c>
      <c r="C25" s="22"/>
      <c r="D25" s="18" t="s">
        <v>5</v>
      </c>
      <c r="E25" s="18"/>
      <c r="F25" s="18">
        <v>10</v>
      </c>
      <c r="G25" s="18">
        <v>5</v>
      </c>
      <c r="H25" s="18">
        <v>10</v>
      </c>
      <c r="I25" s="18">
        <v>1</v>
      </c>
      <c r="J25" s="18">
        <v>1</v>
      </c>
      <c r="K25" s="18">
        <v>1</v>
      </c>
      <c r="L25" s="18">
        <v>1</v>
      </c>
      <c r="M25" s="18"/>
      <c r="N25" s="18">
        <v>10</v>
      </c>
      <c r="O25" s="18"/>
      <c r="P25" s="18"/>
      <c r="Q25" s="18">
        <v>5</v>
      </c>
      <c r="R25" s="18">
        <v>2</v>
      </c>
      <c r="S25" s="18">
        <v>15</v>
      </c>
      <c r="T25" s="18">
        <v>15</v>
      </c>
      <c r="U25" s="18">
        <v>20</v>
      </c>
      <c r="V25" s="18">
        <v>15</v>
      </c>
      <c r="W25" s="18">
        <v>2</v>
      </c>
      <c r="X25" s="18">
        <v>2</v>
      </c>
      <c r="Y25" s="18">
        <v>2</v>
      </c>
      <c r="Z25" s="18">
        <v>3</v>
      </c>
      <c r="AA25" s="18">
        <v>3</v>
      </c>
      <c r="AB25" s="18">
        <v>3</v>
      </c>
      <c r="AC25" s="18">
        <v>6</v>
      </c>
      <c r="AD25" s="18">
        <v>5</v>
      </c>
      <c r="AE25" s="18">
        <v>5</v>
      </c>
      <c r="AF25" s="39">
        <f t="shared" si="0"/>
        <v>142</v>
      </c>
      <c r="AG25" s="33"/>
      <c r="AH25" s="34">
        <f t="shared" si="1"/>
        <v>0</v>
      </c>
    </row>
    <row r="26" spans="1:34" ht="48.75" customHeight="1">
      <c r="A26" s="16">
        <v>23</v>
      </c>
      <c r="B26" s="17" t="s">
        <v>26</v>
      </c>
      <c r="C26" s="22" t="s">
        <v>63</v>
      </c>
      <c r="D26" s="18" t="s">
        <v>5</v>
      </c>
      <c r="E26" s="18">
        <v>2</v>
      </c>
      <c r="F26" s="18"/>
      <c r="G26" s="18"/>
      <c r="H26" s="18"/>
      <c r="I26" s="18">
        <v>2</v>
      </c>
      <c r="J26" s="18">
        <v>2</v>
      </c>
      <c r="K26" s="18">
        <v>2</v>
      </c>
      <c r="L26" s="18"/>
      <c r="M26" s="18"/>
      <c r="N26" s="18"/>
      <c r="O26" s="18"/>
      <c r="P26" s="18"/>
      <c r="Q26" s="18"/>
      <c r="R26" s="18"/>
      <c r="S26" s="18"/>
      <c r="T26" s="18">
        <v>48</v>
      </c>
      <c r="U26" s="18">
        <v>72</v>
      </c>
      <c r="V26" s="18">
        <v>20</v>
      </c>
      <c r="W26" s="18"/>
      <c r="X26" s="18"/>
      <c r="Y26" s="18"/>
      <c r="Z26" s="18"/>
      <c r="AA26" s="18"/>
      <c r="AB26" s="18"/>
      <c r="AC26" s="18"/>
      <c r="AD26" s="18"/>
      <c r="AE26" s="18"/>
      <c r="AF26" s="39">
        <f t="shared" si="0"/>
        <v>148</v>
      </c>
      <c r="AG26" s="33"/>
      <c r="AH26" s="34">
        <f t="shared" si="1"/>
        <v>0</v>
      </c>
    </row>
    <row r="27" spans="1:34" ht="75.75" customHeight="1">
      <c r="A27" s="16">
        <v>24</v>
      </c>
      <c r="B27" s="26" t="s">
        <v>44</v>
      </c>
      <c r="C27" s="22" t="s">
        <v>55</v>
      </c>
      <c r="D27" s="18" t="s">
        <v>5</v>
      </c>
      <c r="E27" s="18"/>
      <c r="F27" s="18"/>
      <c r="G27" s="18">
        <v>20</v>
      </c>
      <c r="H27" s="18">
        <v>20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>
        <v>20</v>
      </c>
      <c r="AC27" s="18"/>
      <c r="AD27" s="18"/>
      <c r="AE27" s="18"/>
      <c r="AF27" s="39">
        <f t="shared" si="0"/>
        <v>60</v>
      </c>
      <c r="AG27" s="33"/>
      <c r="AH27" s="34">
        <f t="shared" si="1"/>
        <v>0</v>
      </c>
    </row>
    <row r="28" spans="1:34" ht="33.75">
      <c r="A28" s="16">
        <v>25</v>
      </c>
      <c r="B28" s="17" t="s">
        <v>27</v>
      </c>
      <c r="C28" s="22"/>
      <c r="D28" s="18" t="s">
        <v>5</v>
      </c>
      <c r="E28" s="18"/>
      <c r="F28" s="18">
        <v>10</v>
      </c>
      <c r="G28" s="18">
        <v>10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v>8</v>
      </c>
      <c r="V28" s="18">
        <v>12</v>
      </c>
      <c r="W28" s="18"/>
      <c r="X28" s="18"/>
      <c r="Y28" s="18"/>
      <c r="Z28" s="18"/>
      <c r="AA28" s="18"/>
      <c r="AB28" s="18"/>
      <c r="AC28" s="18"/>
      <c r="AD28" s="18"/>
      <c r="AE28" s="18"/>
      <c r="AF28" s="39">
        <f t="shared" si="0"/>
        <v>40</v>
      </c>
      <c r="AG28" s="33"/>
      <c r="AH28" s="34">
        <f t="shared" si="1"/>
        <v>0</v>
      </c>
    </row>
    <row r="29" spans="1:34" ht="22.5">
      <c r="A29" s="16">
        <v>26</v>
      </c>
      <c r="B29" s="17" t="s">
        <v>28</v>
      </c>
      <c r="C29" s="22"/>
      <c r="D29" s="18" t="s">
        <v>5</v>
      </c>
      <c r="E29" s="18">
        <v>2</v>
      </c>
      <c r="F29" s="18">
        <v>4</v>
      </c>
      <c r="G29" s="18">
        <v>4</v>
      </c>
      <c r="H29" s="18"/>
      <c r="I29" s="18"/>
      <c r="J29" s="18"/>
      <c r="K29" s="18"/>
      <c r="L29" s="18"/>
      <c r="M29" s="18"/>
      <c r="N29" s="18"/>
      <c r="O29" s="18"/>
      <c r="P29" s="18"/>
      <c r="Q29" s="18">
        <v>10</v>
      </c>
      <c r="R29" s="18">
        <v>8</v>
      </c>
      <c r="S29" s="18"/>
      <c r="T29" s="18"/>
      <c r="U29" s="18"/>
      <c r="V29" s="18"/>
      <c r="W29" s="18">
        <v>9</v>
      </c>
      <c r="X29" s="18">
        <v>9</v>
      </c>
      <c r="Y29" s="18">
        <v>9</v>
      </c>
      <c r="Z29" s="18"/>
      <c r="AA29" s="18">
        <v>3</v>
      </c>
      <c r="AB29" s="18">
        <v>3</v>
      </c>
      <c r="AC29" s="18">
        <v>12</v>
      </c>
      <c r="AD29" s="18">
        <v>10</v>
      </c>
      <c r="AE29" s="18">
        <v>10</v>
      </c>
      <c r="AF29" s="39">
        <f t="shared" si="0"/>
        <v>93</v>
      </c>
      <c r="AG29" s="33"/>
      <c r="AH29" s="34">
        <f t="shared" si="1"/>
        <v>0</v>
      </c>
    </row>
    <row r="30" spans="1:34">
      <c r="A30" s="16">
        <v>27</v>
      </c>
      <c r="B30" s="17" t="s">
        <v>3</v>
      </c>
      <c r="C30" s="22"/>
      <c r="D30" s="18" t="s">
        <v>5</v>
      </c>
      <c r="E30" s="18">
        <v>2</v>
      </c>
      <c r="F30" s="18"/>
      <c r="G30" s="18">
        <v>10</v>
      </c>
      <c r="H30" s="18">
        <v>10</v>
      </c>
      <c r="I30" s="18"/>
      <c r="J30" s="18"/>
      <c r="K30" s="18"/>
      <c r="L30" s="18"/>
      <c r="M30" s="18">
        <v>25</v>
      </c>
      <c r="N30" s="18"/>
      <c r="O30" s="18">
        <v>20</v>
      </c>
      <c r="P30" s="18">
        <v>8</v>
      </c>
      <c r="Q30" s="18"/>
      <c r="R30" s="18"/>
      <c r="S30" s="18"/>
      <c r="T30" s="18"/>
      <c r="U30" s="18"/>
      <c r="V30" s="18"/>
      <c r="W30" s="18">
        <v>2</v>
      </c>
      <c r="X30" s="18">
        <v>2</v>
      </c>
      <c r="Y30" s="18">
        <v>2</v>
      </c>
      <c r="Z30" s="18"/>
      <c r="AA30" s="18"/>
      <c r="AB30" s="18"/>
      <c r="AC30" s="18"/>
      <c r="AD30" s="18">
        <v>2</v>
      </c>
      <c r="AE30" s="18">
        <v>2</v>
      </c>
      <c r="AF30" s="39">
        <f t="shared" si="0"/>
        <v>85</v>
      </c>
      <c r="AG30" s="33"/>
      <c r="AH30" s="34">
        <f t="shared" si="1"/>
        <v>0</v>
      </c>
    </row>
    <row r="31" spans="1:34" ht="45">
      <c r="A31" s="16">
        <v>28</v>
      </c>
      <c r="B31" s="19" t="s">
        <v>29</v>
      </c>
      <c r="C31" s="31" t="s">
        <v>49</v>
      </c>
      <c r="D31" s="20" t="s">
        <v>5</v>
      </c>
      <c r="E31" s="20"/>
      <c r="F31" s="20"/>
      <c r="G31" s="20">
        <v>12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</v>
      </c>
      <c r="X31" s="20">
        <v>4</v>
      </c>
      <c r="Y31" s="20">
        <v>4</v>
      </c>
      <c r="Z31" s="20"/>
      <c r="AA31" s="20"/>
      <c r="AB31" s="20"/>
      <c r="AC31" s="20">
        <v>12</v>
      </c>
      <c r="AD31" s="20">
        <v>5</v>
      </c>
      <c r="AE31" s="20">
        <v>5</v>
      </c>
      <c r="AF31" s="39">
        <f t="shared" si="0"/>
        <v>46</v>
      </c>
      <c r="AG31" s="35"/>
      <c r="AH31" s="34">
        <f t="shared" si="1"/>
        <v>0</v>
      </c>
    </row>
    <row r="32" spans="1:34" ht="45">
      <c r="A32" s="16">
        <v>29</v>
      </c>
      <c r="B32" s="17" t="s">
        <v>30</v>
      </c>
      <c r="C32" s="22" t="s">
        <v>52</v>
      </c>
      <c r="D32" s="22" t="s">
        <v>7</v>
      </c>
      <c r="E32" s="22"/>
      <c r="F32" s="22">
        <v>1</v>
      </c>
      <c r="G32" s="22"/>
      <c r="H32" s="22">
        <v>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39">
        <f t="shared" si="0"/>
        <v>2</v>
      </c>
      <c r="AG32" s="36"/>
      <c r="AH32" s="34">
        <f t="shared" si="1"/>
        <v>0</v>
      </c>
    </row>
    <row r="33" spans="1:61" ht="45">
      <c r="A33" s="16">
        <v>30</v>
      </c>
      <c r="B33" s="24" t="s">
        <v>12</v>
      </c>
      <c r="C33" s="22" t="s">
        <v>56</v>
      </c>
      <c r="D33" s="22" t="s">
        <v>5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>
        <v>1</v>
      </c>
      <c r="Q33" s="22">
        <v>3</v>
      </c>
      <c r="R33" s="22"/>
      <c r="S33" s="22"/>
      <c r="T33" s="22"/>
      <c r="U33" s="22"/>
      <c r="V33" s="22"/>
      <c r="W33" s="22"/>
      <c r="X33" s="22"/>
      <c r="Y33" s="22"/>
      <c r="Z33" s="22">
        <v>36</v>
      </c>
      <c r="AA33" s="22">
        <v>36</v>
      </c>
      <c r="AB33" s="22">
        <v>36</v>
      </c>
      <c r="AC33" s="22"/>
      <c r="AD33" s="22"/>
      <c r="AE33" s="22"/>
      <c r="AF33" s="39">
        <f t="shared" si="0"/>
        <v>112</v>
      </c>
      <c r="AG33" s="36"/>
      <c r="AH33" s="34">
        <f t="shared" si="1"/>
        <v>0</v>
      </c>
    </row>
    <row r="34" spans="1:61" ht="33.75">
      <c r="A34" s="16">
        <v>31</v>
      </c>
      <c r="B34" s="21" t="s">
        <v>31</v>
      </c>
      <c r="C34" s="22" t="s">
        <v>59</v>
      </c>
      <c r="D34" s="22" t="s">
        <v>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>
        <v>30</v>
      </c>
      <c r="AD34" s="22">
        <v>30</v>
      </c>
      <c r="AE34" s="22">
        <v>30</v>
      </c>
      <c r="AF34" s="39">
        <f t="shared" si="0"/>
        <v>90</v>
      </c>
      <c r="AG34" s="36"/>
      <c r="AH34" s="34">
        <f t="shared" si="1"/>
        <v>0</v>
      </c>
    </row>
    <row r="35" spans="1:61" ht="33.75">
      <c r="A35" s="16">
        <v>32</v>
      </c>
      <c r="B35" s="17" t="s">
        <v>32</v>
      </c>
      <c r="C35" s="22" t="s">
        <v>52</v>
      </c>
      <c r="D35" s="22" t="s">
        <v>5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>
        <v>1</v>
      </c>
      <c r="AB35" s="22"/>
      <c r="AC35" s="22"/>
      <c r="AD35" s="22">
        <v>3</v>
      </c>
      <c r="AE35" s="22">
        <v>3</v>
      </c>
      <c r="AF35" s="39">
        <f t="shared" si="0"/>
        <v>7</v>
      </c>
      <c r="AG35" s="36"/>
      <c r="AH35" s="34">
        <f t="shared" si="1"/>
        <v>0</v>
      </c>
    </row>
    <row r="36" spans="1:61" ht="90">
      <c r="A36" s="16">
        <v>33</v>
      </c>
      <c r="B36" s="26" t="s">
        <v>33</v>
      </c>
      <c r="C36" s="29" t="s">
        <v>71</v>
      </c>
      <c r="D36" s="22" t="s">
        <v>5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>
        <v>4</v>
      </c>
      <c r="Q36" s="22">
        <v>4</v>
      </c>
      <c r="R36" s="22">
        <v>4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39">
        <f t="shared" si="0"/>
        <v>12</v>
      </c>
      <c r="AG36" s="36"/>
      <c r="AH36" s="34">
        <f t="shared" si="1"/>
        <v>0</v>
      </c>
    </row>
    <row r="37" spans="1:61" ht="67.5">
      <c r="A37" s="16">
        <v>34</v>
      </c>
      <c r="B37" s="26" t="s">
        <v>36</v>
      </c>
      <c r="C37" s="29" t="s">
        <v>58</v>
      </c>
      <c r="D37" s="22" t="s">
        <v>5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24</v>
      </c>
      <c r="W37" s="22"/>
      <c r="X37" s="22"/>
      <c r="Y37" s="22"/>
      <c r="Z37" s="22"/>
      <c r="AA37" s="22"/>
      <c r="AB37" s="22"/>
      <c r="AC37" s="22"/>
      <c r="AD37" s="22">
        <v>30</v>
      </c>
      <c r="AE37" s="22">
        <v>30</v>
      </c>
      <c r="AF37" s="39">
        <f t="shared" si="0"/>
        <v>84</v>
      </c>
      <c r="AG37" s="33"/>
      <c r="AH37" s="34">
        <f t="shared" si="1"/>
        <v>0</v>
      </c>
    </row>
    <row r="38" spans="1:61" ht="45">
      <c r="A38" s="16">
        <v>35</v>
      </c>
      <c r="B38" s="17" t="s">
        <v>37</v>
      </c>
      <c r="C38" s="29" t="s">
        <v>53</v>
      </c>
      <c r="D38" s="22" t="s">
        <v>5</v>
      </c>
      <c r="E38" s="22">
        <v>2</v>
      </c>
      <c r="F38" s="22">
        <v>10</v>
      </c>
      <c r="G38" s="22">
        <v>10</v>
      </c>
      <c r="H38" s="22">
        <v>10</v>
      </c>
      <c r="I38" s="22">
        <v>3</v>
      </c>
      <c r="J38" s="22">
        <v>3</v>
      </c>
      <c r="K38" s="22">
        <v>3</v>
      </c>
      <c r="L38" s="22">
        <v>10</v>
      </c>
      <c r="M38" s="22"/>
      <c r="N38" s="22">
        <v>16</v>
      </c>
      <c r="O38" s="22">
        <v>8</v>
      </c>
      <c r="P38" s="22">
        <v>4</v>
      </c>
      <c r="Q38" s="22"/>
      <c r="R38" s="22"/>
      <c r="S38" s="22"/>
      <c r="T38" s="22"/>
      <c r="U38" s="22"/>
      <c r="V38" s="22">
        <v>40</v>
      </c>
      <c r="W38" s="22"/>
      <c r="X38" s="22"/>
      <c r="Y38" s="22"/>
      <c r="Z38" s="22"/>
      <c r="AA38" s="22"/>
      <c r="AB38" s="22"/>
      <c r="AC38" s="22">
        <v>15</v>
      </c>
      <c r="AD38" s="22">
        <v>10</v>
      </c>
      <c r="AE38" s="22">
        <v>10</v>
      </c>
      <c r="AF38" s="39">
        <f t="shared" si="0"/>
        <v>154</v>
      </c>
      <c r="AG38" s="33"/>
      <c r="AH38" s="34">
        <f t="shared" si="1"/>
        <v>0</v>
      </c>
    </row>
    <row r="39" spans="1:61" ht="56.25">
      <c r="A39" s="16">
        <v>36</v>
      </c>
      <c r="B39" s="26" t="s">
        <v>40</v>
      </c>
      <c r="C39" s="29" t="s">
        <v>60</v>
      </c>
      <c r="D39" s="22" t="s">
        <v>5</v>
      </c>
      <c r="E39" s="22"/>
      <c r="F39" s="22">
        <v>15</v>
      </c>
      <c r="G39" s="22">
        <v>15</v>
      </c>
      <c r="H39" s="22">
        <v>15</v>
      </c>
      <c r="I39" s="22"/>
      <c r="J39" s="22"/>
      <c r="K39" s="22"/>
      <c r="L39" s="22"/>
      <c r="M39" s="22">
        <v>35</v>
      </c>
      <c r="N39" s="22">
        <v>30</v>
      </c>
      <c r="O39" s="22">
        <v>35</v>
      </c>
      <c r="P39" s="22"/>
      <c r="Q39" s="22">
        <v>30</v>
      </c>
      <c r="R39" s="22">
        <v>20</v>
      </c>
      <c r="S39" s="22"/>
      <c r="T39" s="22"/>
      <c r="U39" s="22"/>
      <c r="V39" s="22">
        <v>24</v>
      </c>
      <c r="W39" s="22">
        <v>40</v>
      </c>
      <c r="X39" s="22">
        <v>30</v>
      </c>
      <c r="Y39" s="22">
        <v>30</v>
      </c>
      <c r="Z39" s="22"/>
      <c r="AA39" s="22">
        <v>20</v>
      </c>
      <c r="AB39" s="22">
        <v>20</v>
      </c>
      <c r="AC39" s="22">
        <v>30</v>
      </c>
      <c r="AD39" s="22">
        <v>30</v>
      </c>
      <c r="AE39" s="22">
        <v>30</v>
      </c>
      <c r="AF39" s="39">
        <f t="shared" si="0"/>
        <v>449</v>
      </c>
      <c r="AG39" s="33"/>
      <c r="AH39" s="34">
        <f t="shared" si="1"/>
        <v>0</v>
      </c>
    </row>
    <row r="40" spans="1:61" ht="33.75">
      <c r="A40" s="16">
        <v>37</v>
      </c>
      <c r="B40" s="17" t="s">
        <v>38</v>
      </c>
      <c r="C40" s="29" t="s">
        <v>64</v>
      </c>
      <c r="D40" s="22" t="s">
        <v>5</v>
      </c>
      <c r="E40" s="22">
        <v>2</v>
      </c>
      <c r="F40" s="22"/>
      <c r="G40" s="22">
        <v>10</v>
      </c>
      <c r="H40" s="22">
        <v>10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>
        <v>24</v>
      </c>
      <c r="AD40" s="22"/>
      <c r="AE40" s="22"/>
      <c r="AF40" s="39">
        <f t="shared" si="0"/>
        <v>46</v>
      </c>
      <c r="AG40" s="33"/>
      <c r="AH40" s="34">
        <f t="shared" si="1"/>
        <v>0</v>
      </c>
    </row>
    <row r="41" spans="1:61" ht="45">
      <c r="A41" s="16">
        <v>38</v>
      </c>
      <c r="B41" s="24" t="s">
        <v>39</v>
      </c>
      <c r="C41" s="29" t="s">
        <v>57</v>
      </c>
      <c r="D41" s="22" t="s">
        <v>5</v>
      </c>
      <c r="E41" s="22"/>
      <c r="F41" s="22">
        <v>40</v>
      </c>
      <c r="G41" s="22">
        <v>40</v>
      </c>
      <c r="H41" s="22">
        <v>40</v>
      </c>
      <c r="I41" s="22"/>
      <c r="J41" s="22"/>
      <c r="K41" s="22"/>
      <c r="L41" s="22">
        <v>6</v>
      </c>
      <c r="M41" s="22"/>
      <c r="N41" s="22"/>
      <c r="O41" s="22"/>
      <c r="P41" s="22">
        <v>12</v>
      </c>
      <c r="Q41" s="22">
        <v>20</v>
      </c>
      <c r="R41" s="22">
        <v>10</v>
      </c>
      <c r="S41" s="22"/>
      <c r="T41" s="22"/>
      <c r="U41" s="22"/>
      <c r="V41" s="22">
        <v>24</v>
      </c>
      <c r="W41" s="22">
        <v>24</v>
      </c>
      <c r="X41" s="22">
        <v>24</v>
      </c>
      <c r="Y41" s="22">
        <v>24</v>
      </c>
      <c r="Z41" s="22"/>
      <c r="AA41" s="22"/>
      <c r="AB41" s="22"/>
      <c r="AC41" s="22"/>
      <c r="AD41" s="22"/>
      <c r="AE41" s="22"/>
      <c r="AF41" s="39">
        <f t="shared" si="0"/>
        <v>264</v>
      </c>
      <c r="AG41" s="33"/>
      <c r="AH41" s="34">
        <f t="shared" si="1"/>
        <v>0</v>
      </c>
    </row>
    <row r="42" spans="1:61" ht="117.75" customHeight="1">
      <c r="A42" s="16">
        <v>39</v>
      </c>
      <c r="B42" s="24" t="s">
        <v>41</v>
      </c>
      <c r="C42" s="29" t="s">
        <v>71</v>
      </c>
      <c r="D42" s="22" t="s">
        <v>5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>
        <v>4</v>
      </c>
      <c r="Q42" s="22">
        <v>5</v>
      </c>
      <c r="R42" s="22">
        <v>5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39">
        <f t="shared" si="0"/>
        <v>14</v>
      </c>
      <c r="AG42" s="35"/>
      <c r="AH42" s="34">
        <f t="shared" si="1"/>
        <v>0</v>
      </c>
    </row>
    <row r="43" spans="1:61" ht="15.75" customHeight="1">
      <c r="AF43" s="45" t="s">
        <v>75</v>
      </c>
      <c r="AG43" s="44"/>
      <c r="AH43" s="40">
        <f>SUM(AH4:AH42)</f>
        <v>0</v>
      </c>
    </row>
    <row r="44" spans="1:61" ht="15" customHeight="1">
      <c r="A44" s="12"/>
      <c r="B44" s="12"/>
      <c r="C44" s="12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44" t="s">
        <v>76</v>
      </c>
      <c r="AG44" s="44"/>
      <c r="AH44" s="40">
        <f>AH43*1.23</f>
        <v>0</v>
      </c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</sheetData>
  <mergeCells count="3">
    <mergeCell ref="C1:AH1"/>
    <mergeCell ref="AF43:AG43"/>
    <mergeCell ref="AF44:AG44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0" fitToHeight="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chemia gospodarcza</vt:lpstr>
      <vt:lpstr>Arkusz1</vt:lpstr>
      <vt:lpstr>'chemia gospodarcza'!Obszar_wydruku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Kaźmierczak</dc:creator>
  <cp:lastModifiedBy>k.kotynia</cp:lastModifiedBy>
  <cp:lastPrinted>2016-04-22T07:22:34Z</cp:lastPrinted>
  <dcterms:created xsi:type="dcterms:W3CDTF">2011-03-01T11:03:23Z</dcterms:created>
  <dcterms:modified xsi:type="dcterms:W3CDTF">2016-04-22T07:22:41Z</dcterms:modified>
</cp:coreProperties>
</file>